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ungar Chand U Jain\Desktop\"/>
    </mc:Choice>
  </mc:AlternateContent>
  <bookViews>
    <workbookView xWindow="0" yWindow="0" windowWidth="24000" windowHeight="9600" tabRatio="793"/>
  </bookViews>
  <sheets>
    <sheet name="Coverage" sheetId="7" r:id="rId1"/>
    <sheet name="Business Codes" sheetId="9" r:id="rId2"/>
    <sheet name="Audit Observations" sheetId="3" r:id="rId3"/>
    <sheet name="Vouching - Working papers" sheetId="5" r:id="rId4"/>
    <sheet name="Depn." sheetId="11" r:id="rId5"/>
    <sheet name="Pyt Relatives" sheetId="1" r:id="rId6"/>
    <sheet name="43B" sheetId="2" r:id="rId7"/>
    <sheet name="Ratios" sheetId="4" r:id="rId8"/>
    <sheet name="PAN Verification" sheetId="6" r:id="rId9"/>
  </sheets>
  <definedNames>
    <definedName name="_xlnm.Print_Area">#REF!</definedName>
    <definedName name="PRINT_AREA_MI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6" l="1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3" i="6"/>
  <c r="G34" i="11"/>
  <c r="E32" i="11"/>
  <c r="D32" i="11"/>
  <c r="C32" i="11"/>
  <c r="J31" i="11"/>
  <c r="K31" i="11" s="1"/>
  <c r="K30" i="11"/>
  <c r="J30" i="11"/>
  <c r="J29" i="11"/>
  <c r="K29" i="11" s="1"/>
  <c r="K28" i="11"/>
  <c r="J28" i="11"/>
  <c r="J32" i="11" s="1"/>
  <c r="E25" i="11"/>
  <c r="D25" i="11"/>
  <c r="C25" i="11"/>
  <c r="K24" i="11"/>
  <c r="J24" i="11"/>
  <c r="K23" i="11"/>
  <c r="J23" i="11"/>
  <c r="J22" i="11"/>
  <c r="K22" i="11" s="1"/>
  <c r="J21" i="11"/>
  <c r="K21" i="11" s="1"/>
  <c r="J20" i="11"/>
  <c r="K20" i="11" s="1"/>
  <c r="J19" i="11"/>
  <c r="K19" i="11" s="1"/>
  <c r="J18" i="11"/>
  <c r="K18" i="11" s="1"/>
  <c r="J17" i="11"/>
  <c r="K17" i="11" s="1"/>
  <c r="J16" i="11"/>
  <c r="J25" i="11" s="1"/>
  <c r="E13" i="11"/>
  <c r="E34" i="11" s="1"/>
  <c r="D13" i="11"/>
  <c r="D34" i="11" s="1"/>
  <c r="C13" i="11"/>
  <c r="C34" i="11" s="1"/>
  <c r="J12" i="11"/>
  <c r="K12" i="11" s="1"/>
  <c r="K11" i="11"/>
  <c r="J11" i="11"/>
  <c r="J10" i="11"/>
  <c r="K10" i="11" s="1"/>
  <c r="K9" i="11"/>
  <c r="J9" i="11"/>
  <c r="J13" i="11" s="1"/>
  <c r="K13" i="11" l="1"/>
  <c r="K34" i="11" s="1"/>
  <c r="J34" i="11"/>
  <c r="K32" i="11"/>
  <c r="K16" i="11"/>
  <c r="K25" i="11" s="1"/>
  <c r="C18" i="6" l="1"/>
  <c r="C17" i="6" l="1"/>
  <c r="C14" i="6"/>
  <c r="C4" i="6"/>
  <c r="C5" i="6"/>
  <c r="C6" i="6"/>
  <c r="C7" i="6"/>
  <c r="C8" i="6"/>
  <c r="C9" i="6"/>
  <c r="C10" i="6"/>
  <c r="C11" i="6"/>
  <c r="C12" i="6"/>
  <c r="C13" i="6"/>
  <c r="C15" i="6"/>
  <c r="C16" i="6"/>
  <c r="C3" i="6"/>
  <c r="D10" i="4"/>
  <c r="D12" i="4"/>
  <c r="C16" i="4"/>
  <c r="B16" i="4"/>
  <c r="D21" i="4"/>
  <c r="D20" i="4"/>
  <c r="D19" i="4"/>
  <c r="C13" i="4"/>
  <c r="B13" i="4"/>
  <c r="C11" i="4"/>
  <c r="B11" i="4"/>
  <c r="C9" i="4"/>
  <c r="B9" i="4"/>
  <c r="D8" i="4"/>
  <c r="D7" i="4"/>
</calcChain>
</file>

<file path=xl/sharedStrings.xml><?xml version="1.0" encoding="utf-8"?>
<sst xmlns="http://schemas.openxmlformats.org/spreadsheetml/2006/main" count="667" uniqueCount="601">
  <si>
    <t>Clause 23 :</t>
  </si>
  <si>
    <t>Repayment to relatives</t>
  </si>
  <si>
    <t>S. No.</t>
  </si>
  <si>
    <t>Name</t>
  </si>
  <si>
    <t>PAN</t>
  </si>
  <si>
    <t>Relationship</t>
  </si>
  <si>
    <t>Nature of payment</t>
  </si>
  <si>
    <t xml:space="preserve">Amount </t>
  </si>
  <si>
    <t>Relatives u/Sec. 40A(2)(b)</t>
  </si>
  <si>
    <t>As per Sec 2(41) :</t>
  </si>
  <si>
    <t>1. Director of the company
2. Partner of the firm
3. Member of AOP/ HUF
4. Relative of such director,partner,member</t>
  </si>
  <si>
    <t>Individual having substantial Interest in the business or Professional of such assessee or any relative of such individual.</t>
  </si>
  <si>
    <t>Lineal Ascendant</t>
  </si>
  <si>
    <t>Great Grand Father</t>
  </si>
  <si>
    <t>Great Grand Mother</t>
  </si>
  <si>
    <t>Father's Father</t>
  </si>
  <si>
    <t>Father's Mother</t>
  </si>
  <si>
    <t>Mother's Father</t>
  </si>
  <si>
    <t>Mother's Mother</t>
  </si>
  <si>
    <t>Father</t>
  </si>
  <si>
    <t>Mother</t>
  </si>
  <si>
    <t>Lineal Descendant</t>
  </si>
  <si>
    <t>Son</t>
  </si>
  <si>
    <t>Daughter</t>
  </si>
  <si>
    <t>Brother</t>
  </si>
  <si>
    <t>Sister</t>
  </si>
  <si>
    <t>Spouse (Husband/Wife)</t>
  </si>
  <si>
    <t>Son's Son</t>
  </si>
  <si>
    <t>Son's Daughter</t>
  </si>
  <si>
    <t>Daughter's Son</t>
  </si>
  <si>
    <t>Daughter's Daughter</t>
  </si>
  <si>
    <t>Great Grand Son</t>
  </si>
  <si>
    <t>Great Grand Daughter</t>
  </si>
  <si>
    <t xml:space="preserve">Nature of Payment </t>
  </si>
  <si>
    <t>for Purchase of Goods</t>
  </si>
  <si>
    <t>for Services rendered</t>
  </si>
  <si>
    <t>Commission</t>
  </si>
  <si>
    <t>Rent</t>
  </si>
  <si>
    <t>Salary</t>
  </si>
  <si>
    <t>Interest payments</t>
  </si>
  <si>
    <t>Clause 26 :</t>
  </si>
  <si>
    <t>43B Payments</t>
  </si>
  <si>
    <t>a</t>
  </si>
  <si>
    <t>Sales Tax</t>
  </si>
  <si>
    <t>Service Tax</t>
  </si>
  <si>
    <t>Other Tax, Duty, Cess</t>
  </si>
  <si>
    <t>b</t>
  </si>
  <si>
    <t>PF / Superannuation / Gratuity / Other fund payable as employer</t>
  </si>
  <si>
    <t>c</t>
  </si>
  <si>
    <t>Bonus or Commission not otherwise payable as Dividend</t>
  </si>
  <si>
    <t>d</t>
  </si>
  <si>
    <t>Interest to Bank Loan from Publ. Finl. Inst</t>
  </si>
  <si>
    <t>e</t>
  </si>
  <si>
    <t>Interest to Bank Loan from Bank</t>
  </si>
  <si>
    <t>f</t>
  </si>
  <si>
    <t>Sum payable in lieu of leave credit</t>
  </si>
  <si>
    <t>Clause</t>
  </si>
  <si>
    <t>Any Sum referred to Clauses a,b,c,d,e,f of Sec. 43B</t>
  </si>
  <si>
    <t>GST</t>
  </si>
  <si>
    <t>Others ____________________</t>
  </si>
  <si>
    <t>26A</t>
  </si>
  <si>
    <t>Pre - existed but not allowed in the assessment of any previous year and was</t>
  </si>
  <si>
    <t>Enter Total Amount, if any</t>
  </si>
  <si>
    <t>a)</t>
  </si>
  <si>
    <t>Paid during the previous Year</t>
  </si>
  <si>
    <t>Paid</t>
  </si>
  <si>
    <t>b)</t>
  </si>
  <si>
    <t>not paid during the previous Year</t>
  </si>
  <si>
    <t>Not paid</t>
  </si>
  <si>
    <t>26B</t>
  </si>
  <si>
    <t>was incurred in the previous year and was</t>
  </si>
  <si>
    <t>Paid on or before (30-Sep) due date for furnishing IT Return</t>
  </si>
  <si>
    <t>Paid before 30-Sep</t>
  </si>
  <si>
    <t>not paid on or before the aforesaid date *</t>
  </si>
  <si>
    <t>Audit Observation / Queries</t>
  </si>
  <si>
    <t>S. No</t>
  </si>
  <si>
    <t>Issues</t>
  </si>
  <si>
    <t>Discuss with &amp;
How resolved</t>
  </si>
  <si>
    <t>Clause - 40</t>
  </si>
  <si>
    <t>Ratios &amp; Comparative Analysis</t>
  </si>
  <si>
    <t>Particulars</t>
  </si>
  <si>
    <t>Rs. Ps.</t>
  </si>
  <si>
    <t>T/O</t>
  </si>
  <si>
    <t>GP</t>
  </si>
  <si>
    <t xml:space="preserve">       (a)  Gross Profit /Turnover;</t>
  </si>
  <si>
    <t>NP</t>
  </si>
  <si>
    <t xml:space="preserve">       (b)  Net profit/Turnover;</t>
  </si>
  <si>
    <t>Closing Stock</t>
  </si>
  <si>
    <t xml:space="preserve">       (c) Stock in Trade/Turnover</t>
  </si>
  <si>
    <t>Unsecured Loans</t>
  </si>
  <si>
    <t>Sundry Creditors</t>
  </si>
  <si>
    <t>Material Consumed</t>
  </si>
  <si>
    <t>FG Produced</t>
  </si>
  <si>
    <t>Material Consumed / FG Produced</t>
  </si>
  <si>
    <t>Cash in Hand</t>
  </si>
  <si>
    <t>File No. :  ____</t>
  </si>
  <si>
    <t>Asst. Year _______</t>
  </si>
  <si>
    <t>Name of Assessee . : __________</t>
  </si>
  <si>
    <t>Vouching</t>
  </si>
  <si>
    <t>Sales</t>
  </si>
  <si>
    <t>Month</t>
  </si>
  <si>
    <t>%</t>
  </si>
  <si>
    <t>T/o in Books</t>
  </si>
  <si>
    <t>Remarks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</si>
  <si>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</si>
  <si>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</si>
  <si>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</si>
  <si>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</si>
  <si>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</si>
  <si>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</si>
  <si>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</si>
  <si>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</si>
  <si>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</si>
  <si>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</si>
  <si>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</si>
  <si>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</si>
  <si>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TOTAL</t>
  </si>
  <si>
    <t>Purchases</t>
  </si>
  <si>
    <t>S.No</t>
  </si>
  <si>
    <t>Closing Stock Details</t>
  </si>
  <si>
    <t>Rs. __________________</t>
  </si>
  <si>
    <t xml:space="preserve">AIR </t>
  </si>
  <si>
    <t>Nature and 
Value of 
transaction</t>
  </si>
  <si>
    <t>Cash Deposits &gt;= 10 lakhs in SB A/c.</t>
  </si>
  <si>
    <t>Credit card Payments &gt;= 2 lakhs</t>
  </si>
  <si>
    <t>MF &gt;= 2 Lakhs</t>
  </si>
  <si>
    <t>Bonds / Debentures &gt; 5 Lakhs</t>
  </si>
  <si>
    <t>Shares &gt;= 1 Lakh</t>
  </si>
  <si>
    <t>Purchase/ sale of property &gt;= 30 lakhs</t>
  </si>
  <si>
    <t xml:space="preserve">RBI Bonds &gt;= 5 Lakhs </t>
  </si>
  <si>
    <t>Expenses</t>
  </si>
  <si>
    <t xml:space="preserve">S. No </t>
  </si>
  <si>
    <t>Head</t>
  </si>
  <si>
    <t>Total Amt</t>
  </si>
  <si>
    <t>Amt. Verified</t>
  </si>
  <si>
    <t>% Covered</t>
  </si>
  <si>
    <t>Stock Valuation :</t>
  </si>
  <si>
    <t>PAN VERIFICATION</t>
  </si>
  <si>
    <t>Validation</t>
  </si>
  <si>
    <t>Business Codes</t>
  </si>
  <si>
    <t>Excel - Bank balance External Confirmation</t>
  </si>
  <si>
    <t>UDIN</t>
  </si>
  <si>
    <t xml:space="preserve">40A(3) Disciplinary Case </t>
  </si>
  <si>
    <t>pdf to excel</t>
  </si>
  <si>
    <t>269SS, T, ST</t>
  </si>
  <si>
    <t>Bank Account Verify</t>
  </si>
  <si>
    <t>Negative Cash</t>
  </si>
  <si>
    <t>40A (3) - Verify &gt; 10k</t>
  </si>
  <si>
    <t>40A (3) - Verify Same day 2 payments</t>
  </si>
  <si>
    <t>T/o in GST Return</t>
  </si>
  <si>
    <t>Date of Payment (Verify Bank A/c.)</t>
  </si>
  <si>
    <t>GST Outstanding</t>
  </si>
  <si>
    <t xml:space="preserve">TDS </t>
  </si>
  <si>
    <t>Liability</t>
  </si>
  <si>
    <t>PF</t>
  </si>
  <si>
    <t>Cash Payments &gt; 10K (Sec. 43)</t>
  </si>
  <si>
    <t>Depreciation Schedule</t>
  </si>
  <si>
    <t>Appt, Engagement Letter</t>
  </si>
  <si>
    <t>DSC Expiry</t>
  </si>
  <si>
    <t>Maintain DSC Expiry List &amp; also take care of your DSC</t>
  </si>
  <si>
    <r>
      <t xml:space="preserve">Negligence in reporting 40A(3) &amp; 40(a)(ia) violation is Professional Negligence – CA awarded punishment of removal of his name from the Register of Members.
</t>
    </r>
    <r>
      <rPr>
        <b/>
        <sz val="11"/>
        <color theme="1"/>
        <rFont val="Arial Narrow"/>
        <family val="2"/>
      </rPr>
      <t>CA Ishaq Esmail Lakkadghat Vs. ITO</t>
    </r>
  </si>
  <si>
    <t>TDS Ledger Scrutiny</t>
  </si>
  <si>
    <t>Freight &gt; 100000</t>
  </si>
  <si>
    <t>Entries in Holidays</t>
  </si>
  <si>
    <t>Fill in the blanks</t>
  </si>
  <si>
    <t>abc4e1234A</t>
  </si>
  <si>
    <t>Cash Book</t>
  </si>
  <si>
    <t>Pyt. Relatives</t>
  </si>
  <si>
    <t>43B Ratio</t>
  </si>
  <si>
    <t>PAN Verification</t>
  </si>
  <si>
    <t>Audit Observation</t>
  </si>
  <si>
    <t>BUSINESS CODES FOR ITR FORMS FOR A.Y 2019-20</t>
  </si>
  <si>
    <t>Sector</t>
  </si>
  <si>
    <t>Sub-Sector</t>
  </si>
  <si>
    <t>Code</t>
  </si>
  <si>
    <t>AGRICULTURE, ANIMAL    HUSBANDRY &amp; FORESTRY</t>
  </si>
  <si>
    <t>Growing and manufacturing of tea</t>
  </si>
  <si>
    <t>Growing and manufacturing of coffee</t>
  </si>
  <si>
    <t>Growing and manufacturing of rubber</t>
  </si>
  <si>
    <t>Market      gardening      and      horticulture specialties</t>
  </si>
  <si>
    <t>Raising of silk worms and production of silk</t>
  </si>
  <si>
    <t>Raising of bees and production of honey</t>
  </si>
  <si>
    <t>Raising of poultry and production of eggs</t>
  </si>
  <si>
    <t>Rearing of sheep and production of wool</t>
  </si>
  <si>
    <t>Rearing   of   animals   and   production   of animal products</t>
  </si>
  <si>
    <t>Agricultural and animal husbandry services</t>
  </si>
  <si>
    <t>Soil   conservation,   soil   testing   and   soil desalination services</t>
  </si>
  <si>
    <t>Hunting,  trapping  and  game  propagation services</t>
  </si>
  <si>
    <t>Growing  of  timber,  plantation,  operation  of tree nurseries and conserving of forest</t>
  </si>
  <si>
    <t>Gathering of tendu leaves</t>
  </si>
  <si>
    <t>Gathering of other wild growing materials</t>
  </si>
  <si>
    <t>Forestry  service  activities,  timber  cruising, afforestation and reforestation</t>
  </si>
  <si>
    <t>Logging service activities, transport of logs within the forest</t>
  </si>
  <si>
    <t>Other   agriculture,   animal   husbandry   or forestry activity n.e.c</t>
  </si>
  <si>
    <t>FISH FARMING</t>
  </si>
  <si>
    <t>Fishing   on   commercial   basis   in   inland waters</t>
  </si>
  <si>
    <t>Fishing on commercial basis in ocean and coastal areas</t>
  </si>
  <si>
    <t>Fish farming</t>
  </si>
  <si>
    <t>Gathering   of   marine   materials   such   as natural pearls, sponges, coral etc.</t>
  </si>
  <si>
    <t>Services related to marine and fresh water fisheries, fish hatcheries and fish farms</t>
  </si>
  <si>
    <t>Other Fish farming activity n.e.c</t>
  </si>
  <si>
    <t>MINING                    AND QUARRYING</t>
  </si>
  <si>
    <t>Mining and agglomeration of hard coal</t>
  </si>
  <si>
    <t>Mining and agglomeration of lignite</t>
  </si>
  <si>
    <t>Extraction and agglomeration of peat</t>
  </si>
  <si>
    <t>Extraction  of  crude  petroleum  and  natural gas</t>
  </si>
  <si>
    <t>Service  activities  incidental  to  oil  and  gas extraction excluding surveying</t>
  </si>
  <si>
    <t>Mining of uranium and thorium ores</t>
  </si>
  <si>
    <t>Mining of iron ores</t>
  </si>
  <si>
    <t>Mining  of  non-ferrous  metal  ores,  except uranium and thorium ores</t>
  </si>
  <si>
    <t>Mining of gemstones</t>
  </si>
  <si>
    <t>Mining of chemical and fertilizer minerals</t>
  </si>
  <si>
    <t>Mining of quarrying of abrasive materials</t>
  </si>
  <si>
    <t>Mining of mica, graphite and asbestos</t>
  </si>
  <si>
    <t>Quarrying                    of                    stones (marble/granite/dolomite), sand and clay</t>
  </si>
  <si>
    <t>Other mining and quarrying</t>
  </si>
  <si>
    <t>Mining and production of salt</t>
  </si>
  <si>
    <t>Other mining and quarrying n.e.c</t>
  </si>
  <si>
    <t>MANUFACTURING</t>
  </si>
  <si>
    <t>Production, processing and preservation of meat and meat products</t>
  </si>
  <si>
    <t>Production, processing and preservation of fish and fish products</t>
  </si>
  <si>
    <t>Manufacture of vegetable oil, animal oil and fats</t>
  </si>
  <si>
    <t>Processing of fruits, vegetables and edible nuts</t>
  </si>
  <si>
    <t>Manufacture of dairy products</t>
  </si>
  <si>
    <t>Manufacture of sugar</t>
  </si>
  <si>
    <t>Manufacture   of   cocoa,   chocolates   and sugar confectionery</t>
  </si>
  <si>
    <t>Flour milling</t>
  </si>
  <si>
    <t>Rice milling</t>
  </si>
  <si>
    <t>Dal milling</t>
  </si>
  <si>
    <t>Manufacture of other grain mill products</t>
  </si>
  <si>
    <t>Manufacture of bakery products</t>
  </si>
  <si>
    <t>Manufacture of starch products</t>
  </si>
  <si>
    <t>Manufacture of animal feeds</t>
  </si>
  <si>
    <t>Manufacture of other food products</t>
  </si>
  <si>
    <t>Manufacturing of wines</t>
  </si>
  <si>
    <t>Manufacture of beer</t>
  </si>
  <si>
    <t>Manufacture of malt liquors</t>
  </si>
  <si>
    <t>Distilling and blending of spirits, production of ethyl alcohol</t>
  </si>
  <si>
    <t>Manufacture of mineral water</t>
  </si>
  <si>
    <t>Manufacture of soft drinks</t>
  </si>
  <si>
    <t>Manufacture      of      other      non-alcoholic beverages</t>
  </si>
  <si>
    <t>Manufacture of tobacco products</t>
  </si>
  <si>
    <t>Manufacture   of   textiles   (other   than   by handloom)</t>
  </si>
  <si>
    <t>Manufacture  of  textiles  using  handlooms (khadi)</t>
  </si>
  <si>
    <t>Manufacture   of   carpet,   rugs,   blankets, shawls etc. (other than by hand)</t>
  </si>
  <si>
    <t>Manufacture   of   carpet,   rugs,   blankets, shawls etc. by hand</t>
  </si>
  <si>
    <t>Manufacture of wearing apparel</t>
  </si>
  <si>
    <t>Tanning and dressing of leather</t>
  </si>
  <si>
    <t>Manufacture of luggage, handbags and the</t>
  </si>
  <si>
    <t>like saddler and harness</t>
  </si>
  <si>
    <t>Manufacture of footwear</t>
  </si>
  <si>
    <t>Manufacture  of  wood  and  wood  products, cork, straw and plaiting material</t>
  </si>
  <si>
    <t>Manufacture of paper and paper products</t>
  </si>
  <si>
    <t>Publishing,   printing   and   reproduction   of recorded media</t>
  </si>
  <si>
    <t>Manufacture of coke oven products</t>
  </si>
  <si>
    <t>Manufacture of refined petroleum products</t>
  </si>
  <si>
    <t>Processing of nuclear fuel</t>
  </si>
  <si>
    <t>Manufacture   of   fertilizers   and   nitrogen compounds</t>
  </si>
  <si>
    <t>Manufacture  of  plastics  in  primary  forms and of synthetic rubber</t>
  </si>
  <si>
    <t>Manufacture    of    paints,    varnishes    and similar coatings</t>
  </si>
  <si>
    <t>Manufacture of pharmaceuticals, medicinal chemicals and botanical products</t>
  </si>
  <si>
    <t>Manufacture of soap and detergents</t>
  </si>
  <si>
    <t>Manufacture of other chemical products</t>
  </si>
  <si>
    <t>Manufacture of man-made fibers</t>
  </si>
  <si>
    <t>Manufacture of rubber products</t>
  </si>
  <si>
    <t>Manufacture of plastic products</t>
  </si>
  <si>
    <t>Manufacture of glass and glass products</t>
  </si>
  <si>
    <t>Manufacture of cement, lime and plaster</t>
  </si>
  <si>
    <t>Manufacture of articles of concrete, cement and plaster</t>
  </si>
  <si>
    <t>Manufacture of Bricks</t>
  </si>
  <si>
    <t>Manufacture   of   other   clay   and   ceramic products</t>
  </si>
  <si>
    <t>Manufacture  of  other  non-metallic  mineral products</t>
  </si>
  <si>
    <t>Manufacture of pig iron, sponge iron, Direct Reduced Iron etc.</t>
  </si>
  <si>
    <t>Manufacture of Ferro alloys</t>
  </si>
  <si>
    <t>Manufacture  of  Ingots,  billets,  blooms  and slabs etc.</t>
  </si>
  <si>
    <t>Manufacture of steel products</t>
  </si>
  <si>
    <t>Manufacture  of  basic  precious  and  non- ferrous metals</t>
  </si>
  <si>
    <t>Manufacture     of     non-metallic     mineral products</t>
  </si>
  <si>
    <t>Casting of metals</t>
  </si>
  <si>
    <t>Manufacture of fabricated metal products</t>
  </si>
  <si>
    <t>Manufacture of engines and turbines</t>
  </si>
  <si>
    <t>Manufacture of pumps and compressors</t>
  </si>
  <si>
    <t>Manufacture of bearings and gears</t>
  </si>
  <si>
    <t>Manufacture of ovens and furnaces</t>
  </si>
  <si>
    <t>Manufacture     of     lifting     and     handling equipment</t>
  </si>
  <si>
    <t>Manufacture   of   other   general   purpose</t>
  </si>
  <si>
    <t>machinery</t>
  </si>
  <si>
    <t>Manufacture   of   agricultural   and   forestry machinery</t>
  </si>
  <si>
    <t>Manufacture of Machine Tools</t>
  </si>
  <si>
    <t>Manufacture of machinery for metallurgy</t>
  </si>
  <si>
    <t>Manufacture    of    machinery    for    mining, quarrying and constructions</t>
  </si>
  <si>
    <t>Manufacture of machinery for processing of food and  beverages</t>
  </si>
  <si>
    <t>Manufacture  of  machinery  for  leather  and textile</t>
  </si>
  <si>
    <t>Manufacture of weapons and ammunition</t>
  </si>
  <si>
    <t>Manufacture    of    other    special    purpose machinery</t>
  </si>
  <si>
    <t>Manufacture of domestic appliances</t>
  </si>
  <si>
    <t>Manufacture   of   office,   accounting   and computing machinery</t>
  </si>
  <si>
    <t>Manufacture  of   electrical  machinery  and apparatus</t>
  </si>
  <si>
    <t>Manufacture      of      Radio,      Television, communication equipment and apparatus</t>
  </si>
  <si>
    <t>Manufacture    of    medical    and    surgical equipment</t>
  </si>
  <si>
    <t>Manufacture  of  industrial  process  control equipment</t>
  </si>
  <si>
    <t>Manufacture of instruments and appliances for measurements and navigation</t>
  </si>
  <si>
    <t>Manufacture of optical instruments</t>
  </si>
  <si>
    <t>Manufacture of watches and clocks</t>
  </si>
  <si>
    <t>Manufacture of motor vehicles</t>
  </si>
  <si>
    <t>Manufacture of body of motor vehicles</t>
  </si>
  <si>
    <t>Manufacture   of   parts   &amp;   accessories   of motor vehicles &amp;  engines</t>
  </si>
  <si>
    <t>Building &amp; repair of ships and boats</t>
  </si>
  <si>
    <t>Manufacture   of   railway   locomotive   and rolling stocks</t>
  </si>
  <si>
    <t>Manufacture of aircraft and spacecraft</t>
  </si>
  <si>
    <t>Manufacture of bicycles</t>
  </si>
  <si>
    <t>Manufacture of other transport equipment</t>
  </si>
  <si>
    <t>Manufacture of furniture</t>
  </si>
  <si>
    <t>Manufacture of jewellery</t>
  </si>
  <si>
    <t>Manufacture of sports goods</t>
  </si>
  <si>
    <t>Manufacture of musical instruments</t>
  </si>
  <si>
    <t>Manufacture of games and toys</t>
  </si>
  <si>
    <t>Other manufacturing n.e.c.</t>
  </si>
  <si>
    <t>Recycling of metal waste and scrap</t>
  </si>
  <si>
    <t>Recycling of non- metal waste and scrap</t>
  </si>
  <si>
    <t>ELECTRITY,  GAS  AND WATER</t>
  </si>
  <si>
    <t>Production,   collection   and   distribution   of electricity</t>
  </si>
  <si>
    <t>Manufacture and distribution of gas</t>
  </si>
  <si>
    <t>Collection,  purification  and  distribution  of water</t>
  </si>
  <si>
    <t>Other essential commodity service  n.e.c</t>
  </si>
  <si>
    <t>CONSTRUCTION</t>
  </si>
  <si>
    <t>Site preparation works</t>
  </si>
  <si>
    <t>Building of complete constructions or parts- civil contractors</t>
  </si>
  <si>
    <t>Building installation</t>
  </si>
  <si>
    <t>Building completion</t>
  </si>
  <si>
    <t>Construction  and  maintenance  of   roads, rails,    bridges,    tunnels,    ports,    harbour, runways etc.</t>
  </si>
  <si>
    <t>Construction   and   maintenance   of   power plants</t>
  </si>
  <si>
    <t>Construction  and maintenance of industrial plants</t>
  </si>
  <si>
    <t>Construction    and  maintenance  of  power transmission and telecommunication lines</t>
  </si>
  <si>
    <t>Construction   of   water   ways   and   water reservoirs</t>
  </si>
  <si>
    <t>Other construction activity n.e.c.</t>
  </si>
  <si>
    <t>REAL     ESTATE     AND RENTING SERVICES</t>
  </si>
  <si>
    <r>
      <rPr>
        <sz val="11"/>
        <rFont val="Calibri"/>
        <family val="2"/>
        <scheme val="minor"/>
      </rPr>
      <t>Purchase,    sale    and    letting    of    leased buildings
(residential and non-residential)</t>
    </r>
  </si>
  <si>
    <r>
      <rPr>
        <sz val="11"/>
        <rFont val="Calibri"/>
        <family val="2"/>
        <scheme val="minor"/>
      </rPr>
      <t>Operating   of   real   estate   of   self-owned buildings
(residential and non-residential)</t>
    </r>
  </si>
  <si>
    <t>Developing   and   sub-dividing   real   estate into lots</t>
  </si>
  <si>
    <t>Real  estate  activities  on  a  fee  or  contract basis</t>
  </si>
  <si>
    <t>Other real estate/renting services n.e.c</t>
  </si>
  <si>
    <t>RENTING                   OF MACHINERY</t>
  </si>
  <si>
    <t>Renting of land transport equipment</t>
  </si>
  <si>
    <t>Renting of water transport equipment</t>
  </si>
  <si>
    <t>Renting of air transport equipment</t>
  </si>
  <si>
    <t>Renting    of    agricultural    machinery   and equipment</t>
  </si>
  <si>
    <t>Renting      of      construction      and      civil engineering machinery</t>
  </si>
  <si>
    <t>Renting of office machinery and equipment</t>
  </si>
  <si>
    <t>Renting of other machinery and equipment n.e.c.</t>
  </si>
  <si>
    <t>Renting  of  personal  and  household  goods n.e.c.</t>
  </si>
  <si>
    <t>Renting of other machinery n.e.c.</t>
  </si>
  <si>
    <t>WHOLESALE          AND RETAIL TRADE</t>
  </si>
  <si>
    <t>Wholesale and retail sale of motor vehicles</t>
  </si>
  <si>
    <t>Repair and maintenance of motor vehicles</t>
  </si>
  <si>
    <t>Sale   of   motor   parts   and   accessories-</t>
  </si>
  <si>
    <t>wholesale and retail</t>
  </si>
  <si>
    <t>Retail sale of automotive fuel</t>
  </si>
  <si>
    <t>General   commission   agents,   commodity brokers and auctioneers</t>
  </si>
  <si>
    <t>Wholesale of agricultural raw material</t>
  </si>
  <si>
    <t>Wholesale    of    food    &amp;    beverages    and tobacco</t>
  </si>
  <si>
    <t>Wholesale of household goods</t>
  </si>
  <si>
    <t>Wholesale of metals and metal ores</t>
  </si>
  <si>
    <t>Wholesale of construction material</t>
  </si>
  <si>
    <t>Wholesale of hardware and sanitary fittings</t>
  </si>
  <si>
    <t>Wholesale of cotton and jute</t>
  </si>
  <si>
    <t>Wholesale of raw wool and raw silk</t>
  </si>
  <si>
    <t>Wholesale of other textile fibres</t>
  </si>
  <si>
    <t>Wholesale of industrial chemicals</t>
  </si>
  <si>
    <t>Wholesale of fertilizers and pesticides</t>
  </si>
  <si>
    <t>Wholesale of electronic parts &amp; equipment</t>
  </si>
  <si>
    <t>Wholesale  of  other  machinery,  equipment and supplies</t>
  </si>
  <si>
    <t>Wholesale  of  waste,  scrap  &amp;  materials  for re-cycling</t>
  </si>
  <si>
    <t>Retail sale of food, beverages and tobacco in specialized stores</t>
  </si>
  <si>
    <t>Retail  sale  of  other  goods  in  specialized stores</t>
  </si>
  <si>
    <t>Retail sale in non-specialized stores</t>
  </si>
  <si>
    <t>Retail  sale  of  textiles,  apparel,  footwear, leather goods</t>
  </si>
  <si>
    <t>Retail sale of other household appliances</t>
  </si>
  <si>
    <t>Retail sale of hardware, paint and glass</t>
  </si>
  <si>
    <t>Wholesale of other products n.e.c</t>
  </si>
  <si>
    <t>Retail sale of other products n.e.c</t>
  </si>
  <si>
    <t>HOTELS, RESTAURANTS      AND HOSPITALITY SERVICES</t>
  </si>
  <si>
    <t>Hotels – Star rated</t>
  </si>
  <si>
    <t>Hotels – Non-star rated</t>
  </si>
  <si>
    <t>Motels, Inns and Dharmshalas</t>
  </si>
  <si>
    <t>Guest houses and circuit houses</t>
  </si>
  <si>
    <t>Dormitories   and   hostels   at   educational institutions</t>
  </si>
  <si>
    <t>Short stay accommodations n.e.c.</t>
  </si>
  <si>
    <t>Restaurants – with bars</t>
  </si>
  <si>
    <t>Restaurants – without bars</t>
  </si>
  <si>
    <t>Canteens</t>
  </si>
  <si>
    <t>Independent caterers</t>
  </si>
  <si>
    <t>Casinos and other games of chance</t>
  </si>
  <si>
    <t>Other hospitality services n.e.c.</t>
  </si>
  <si>
    <t>TRANSPORT                &amp; LOGISTICS SERVICES</t>
  </si>
  <si>
    <t>Travel agencies and tour operators</t>
  </si>
  <si>
    <t>Packers and movers</t>
  </si>
  <si>
    <t>Passenger land transport</t>
  </si>
  <si>
    <t>Air transport</t>
  </si>
  <si>
    <t>Transport by urban/sub-urban railways</t>
  </si>
  <si>
    <t>Inland water transport</t>
  </si>
  <si>
    <t>Sea and coastal water transport</t>
  </si>
  <si>
    <t>Freight transport by road</t>
  </si>
  <si>
    <t>Freight transport by railways</t>
  </si>
  <si>
    <t>Forwarding of freight</t>
  </si>
  <si>
    <t>Receiving and acceptance of freight</t>
  </si>
  <si>
    <t>Cargo handling</t>
  </si>
  <si>
    <t>Storage and warehousing</t>
  </si>
  <si>
    <t>Transport via pipelines (transport of gases, liquids, slurry and other commodities)</t>
  </si>
  <si>
    <t>Other Transport &amp; Logistics services n.e.c</t>
  </si>
  <si>
    <r>
      <rPr>
        <sz val="11"/>
        <rFont val="Calibri"/>
        <family val="2"/>
        <scheme val="minor"/>
      </rPr>
      <t>POST                       AND
TELECOMMUNICATION SERVICES</t>
    </r>
  </si>
  <si>
    <t>Post and courier activities</t>
  </si>
  <si>
    <t>Basic telecom services</t>
  </si>
  <si>
    <t>Value added telecom services</t>
  </si>
  <si>
    <t>Maintenance of telecom network</t>
  </si>
  <si>
    <t>Activities of the cable operators</t>
  </si>
  <si>
    <t>Other  Post  &amp;  Telecommunication  services n.e.c</t>
  </si>
  <si>
    <t>FINANCIAL INTERMEDIATION SERVICES</t>
  </si>
  <si>
    <t>Commercial    banks,    saving   banks   and discount houses</t>
  </si>
  <si>
    <t>Specialised institutions granting credit</t>
  </si>
  <si>
    <t>Financial leasing</t>
  </si>
  <si>
    <t>Hire-purchase financing</t>
  </si>
  <si>
    <t>Housing finance activities</t>
  </si>
  <si>
    <t>Commercial loan activities</t>
  </si>
  <si>
    <t>Credit cards</t>
  </si>
  <si>
    <t>Mutual funds</t>
  </si>
  <si>
    <t>Chit fund</t>
  </si>
  <si>
    <t>Investment activities</t>
  </si>
  <si>
    <t>Life insurance</t>
  </si>
  <si>
    <t>Pension funding</t>
  </si>
  <si>
    <t>Non-life insurance</t>
  </si>
  <si>
    <t>Administration of financial markets</t>
  </si>
  <si>
    <t>Stock   brokers,   sub-brokers   and   related activities</t>
  </si>
  <si>
    <t>Financial  advisers,  mortgage  advisers  and brokers</t>
  </si>
  <si>
    <t>Foreign exchange services</t>
  </si>
  <si>
    <t>Other    financial    intermediation    services n.e.c.</t>
  </si>
  <si>
    <t>COMPUTER            AND RELATED SERVICES</t>
  </si>
  <si>
    <t>Software development</t>
  </si>
  <si>
    <t>Other software consultancy</t>
  </si>
  <si>
    <t>Data processing</t>
  </si>
  <si>
    <t>Database    activities    and    distribution    of electronic content</t>
  </si>
  <si>
    <t>Other IT enabled services</t>
  </si>
  <si>
    <t>BPO services</t>
  </si>
  <si>
    <t>Cyber café</t>
  </si>
  <si>
    <t>Maintenance     and     repair     of     office, accounting and computing machinery</t>
  </si>
  <si>
    <t>Computer      training      and      educational institutes</t>
  </si>
  <si>
    <t>Other computation related services n.e.c.</t>
  </si>
  <si>
    <t>RESEARCH             AND DEVELOPMENT</t>
  </si>
  <si>
    <t>Natural sciences and engineering</t>
  </si>
  <si>
    <t>Social sciences and humanities</t>
  </si>
  <si>
    <t>Other  Research  &amp;  Development  activities n.e.c.</t>
  </si>
  <si>
    <t>PROFESSIONS</t>
  </si>
  <si>
    <t>Legal profession</t>
  </si>
  <si>
    <t>Accounting,    book-keeping    and    auditing profession</t>
  </si>
  <si>
    <t>Tax consultancy</t>
  </si>
  <si>
    <t>Architectural profession</t>
  </si>
  <si>
    <t>Engineering and technical consultancy</t>
  </si>
  <si>
    <t>Advertising</t>
  </si>
  <si>
    <t>Fashion designing</t>
  </si>
  <si>
    <t>Interior decoration</t>
  </si>
  <si>
    <t>Photography</t>
  </si>
  <si>
    <t>Auctioneers</t>
  </si>
  <si>
    <t>Business brokerage</t>
  </si>
  <si>
    <t>Market research and public opinion polling</t>
  </si>
  <si>
    <t>Business   and   management   consultancy activities</t>
  </si>
  <si>
    <t>Labour    recruitment    and    provision    of personnel</t>
  </si>
  <si>
    <t>Investigation and security services</t>
  </si>
  <si>
    <t>Building-cleaning   and   industrial   cleaning activities</t>
  </si>
  <si>
    <t>Packaging activities</t>
  </si>
  <si>
    <t>Secretarial activities</t>
  </si>
  <si>
    <t>Other professional services n.e.c.</t>
  </si>
  <si>
    <t>EDUCATION SERVICES</t>
  </si>
  <si>
    <t>Primary education</t>
  </si>
  <si>
    <t>Secondary/ senior secondary education</t>
  </si>
  <si>
    <t>Technical and vocational secondary/ senior secondary education</t>
  </si>
  <si>
    <t>Higher education</t>
  </si>
  <si>
    <t>Education by correspondence</t>
  </si>
  <si>
    <t>Coaching centres and tuitions</t>
  </si>
  <si>
    <t>Other education services n.e.c.</t>
  </si>
  <si>
    <t>HEALTH                CARE SERVICES</t>
  </si>
  <si>
    <t>General  hospitals</t>
  </si>
  <si>
    <t>Speciality and super speciality hospitals</t>
  </si>
  <si>
    <t>Nursing homes</t>
  </si>
  <si>
    <t>Diagnostic centres</t>
  </si>
  <si>
    <t>Pathological laboratories</t>
  </si>
  <si>
    <t>Independent blood banks</t>
  </si>
  <si>
    <t>Medical transcription</t>
  </si>
  <si>
    <t>Independent ambulance services</t>
  </si>
  <si>
    <t>Medical suppliers, agencies and stores</t>
  </si>
  <si>
    <t>Medical clinics</t>
  </si>
  <si>
    <t>Dental practice</t>
  </si>
  <si>
    <t>Ayurveda practice</t>
  </si>
  <si>
    <t>Unani practice</t>
  </si>
  <si>
    <t>Homeopathy practice</t>
  </si>
  <si>
    <t>Nurses,   physiotherapists   or   other   para- medical practitioners</t>
  </si>
  <si>
    <t>Veterinary hospitals and practice</t>
  </si>
  <si>
    <t>Medical education</t>
  </si>
  <si>
    <t>Medical research</t>
  </si>
  <si>
    <t>Practice of other alternative medicine</t>
  </si>
  <si>
    <t>Other healthcare services</t>
  </si>
  <si>
    <t>SOCIAL                   AND COMMUNITY WORK</t>
  </si>
  <si>
    <t>Social  work  activities  with  accommodation (orphanages and old age homes)</t>
  </si>
  <si>
    <t>Social         work         activities         without accommodation (Creches)</t>
  </si>
  <si>
    <t>Industry      associations,      chambers      of commerce</t>
  </si>
  <si>
    <t>Professional organisations</t>
  </si>
  <si>
    <t>Trade unions</t>
  </si>
  <si>
    <t>Religious organizations</t>
  </si>
  <si>
    <t>Political organisations</t>
  </si>
  <si>
    <r>
      <rPr>
        <sz val="11"/>
        <rFont val="Calibri"/>
        <family val="2"/>
        <scheme val="minor"/>
      </rPr>
      <t>Other    membership    organisations    n.e.c.
(rotary   clubs,   book   clubs   and   philatelic clubs)</t>
    </r>
  </si>
  <si>
    <t>Other Social or community service n.e.c</t>
  </si>
  <si>
    <t>CULTURE AND SPORT</t>
  </si>
  <si>
    <t>Motion picture production</t>
  </si>
  <si>
    <t>Film distribution</t>
  </si>
  <si>
    <t>Film laboratories</t>
  </si>
  <si>
    <t>Television channel productions</t>
  </si>
  <si>
    <t>Television channels broadcast</t>
  </si>
  <si>
    <t>Video production and distribution</t>
  </si>
  <si>
    <t>Sound recording studios</t>
  </si>
  <si>
    <t>Radio - recording and distribution</t>
  </si>
  <si>
    <t>Stage production and related activities</t>
  </si>
  <si>
    <t>Individual artists excluding authors</t>
  </si>
  <si>
    <t>Literary activities</t>
  </si>
  <si>
    <t>Other cultural activities n.e.c.</t>
  </si>
  <si>
    <t>Circuses and race tracks</t>
  </si>
  <si>
    <t>Video Parlours</t>
  </si>
  <si>
    <t>News agency activities</t>
  </si>
  <si>
    <t>Library and archives activities</t>
  </si>
  <si>
    <t>Museum activities</t>
  </si>
  <si>
    <t>Preservation     of     historical     sites     and buildings</t>
  </si>
  <si>
    <t>Botanical and zoological gardens</t>
  </si>
  <si>
    <t>Operation    and    maintenance    of    sports facilities</t>
  </si>
  <si>
    <t>Activities of sports and game schools</t>
  </si>
  <si>
    <r>
      <rPr>
        <sz val="11"/>
        <rFont val="Calibri"/>
        <family val="2"/>
        <scheme val="minor"/>
      </rPr>
      <t>Organisation        and        operation        of
indoor/outdoor  sports  and  promotion  and production of sporting events</t>
    </r>
  </si>
  <si>
    <t>Other sporting activities n.e.c.</t>
  </si>
  <si>
    <t>Other recreational activities n.e.c.</t>
  </si>
  <si>
    <t>OTHER SERVICES</t>
  </si>
  <si>
    <t>Hair dressing and other beauty treatment</t>
  </si>
  <si>
    <t>Funeral and related activities</t>
  </si>
  <si>
    <t>Marriage bureaus</t>
  </si>
  <si>
    <t>Pet care services</t>
  </si>
  <si>
    <t>Sauna  and  steam  baths,  massage  salons etc.</t>
  </si>
  <si>
    <t>Astrological and spiritualists‘ activities</t>
  </si>
  <si>
    <t>Private    households    as    employers    of domestic staff</t>
  </si>
  <si>
    <t>Other services n.e.c.</t>
  </si>
  <si>
    <r>
      <rPr>
        <sz val="11"/>
        <rFont val="Calibri"/>
        <family val="2"/>
        <scheme val="minor"/>
      </rPr>
      <t>EXTRA    TERRITORIAL ORGANISATIONS   AND
BODIES</t>
    </r>
  </si>
  <si>
    <r>
      <rPr>
        <sz val="11"/>
        <rFont val="Calibri"/>
        <family val="2"/>
        <scheme val="minor"/>
      </rPr>
      <t>Extra  territorial  organisations  and  bodies (IMF,  World  Bank,  European  Commission
etc.)</t>
    </r>
  </si>
  <si>
    <t>*n.e.c. – not elsewhere classified</t>
  </si>
  <si>
    <r>
      <t>Name :</t>
    </r>
    <r>
      <rPr>
        <b/>
        <sz val="12"/>
        <rFont val="Arial Narrow"/>
        <family val="2"/>
      </rPr>
      <t xml:space="preserve"> </t>
    </r>
  </si>
  <si>
    <t xml:space="preserve">Asst. Year: </t>
  </si>
  <si>
    <t>Annexure - II - Clause 14 of Form 3CD</t>
  </si>
  <si>
    <t>Depreciation u/Sec. 32</t>
  </si>
  <si>
    <t>WDV as on
1-Apr-18</t>
  </si>
  <si>
    <t>Less from Additions if money &gt;10k paid in Cash</t>
  </si>
  <si>
    <t>Deductions</t>
  </si>
  <si>
    <t>Date when put to use</t>
  </si>
  <si>
    <t>Rate of
Depn.</t>
  </si>
  <si>
    <t>Depreciation</t>
  </si>
  <si>
    <t>WDV ason
31-Mar-19</t>
  </si>
  <si>
    <t>`</t>
  </si>
  <si>
    <t>(%)</t>
  </si>
  <si>
    <t>Electricity &amp; Fitting</t>
  </si>
  <si>
    <t>-</t>
  </si>
  <si>
    <t>Furniture</t>
  </si>
  <si>
    <t>Chair</t>
  </si>
  <si>
    <t>Electrical Equipment &amp; Fitting</t>
  </si>
  <si>
    <t>Sub-total</t>
  </si>
  <si>
    <t>Block III (1):</t>
  </si>
  <si>
    <t>Camera</t>
  </si>
  <si>
    <t>Cycle</t>
  </si>
  <si>
    <t>Inverter</t>
  </si>
  <si>
    <t>Two wheeler</t>
  </si>
  <si>
    <t>Mobile</t>
  </si>
  <si>
    <t>Telephone</t>
  </si>
  <si>
    <t>Innova Vehicle</t>
  </si>
  <si>
    <t>Fingerprint Time Attendance</t>
  </si>
  <si>
    <t>Plastic Air Blower (Green)</t>
  </si>
  <si>
    <t>Block III (5):</t>
  </si>
  <si>
    <t>Computer</t>
  </si>
  <si>
    <t>Canoscan LiDe 120 Scanner</t>
  </si>
  <si>
    <t>Tally ERP9 Software</t>
  </si>
  <si>
    <t>Epson Printer</t>
  </si>
  <si>
    <t>Grand Total</t>
  </si>
  <si>
    <t>Form 3CD, Page 9</t>
  </si>
  <si>
    <t>Additions
on / before 3-Oct</t>
  </si>
  <si>
    <t>Additions on / after 4-Oct</t>
  </si>
  <si>
    <t>abcpe1234A</t>
  </si>
  <si>
    <t>1bcpe1234A</t>
  </si>
  <si>
    <t>a2cpe1234A</t>
  </si>
  <si>
    <t>ab3pe1234A</t>
  </si>
  <si>
    <t>abcp51234A</t>
  </si>
  <si>
    <t>abcpeQ234A</t>
  </si>
  <si>
    <t>abcpe1Q34A</t>
  </si>
  <si>
    <t>abcpe12Q4A</t>
  </si>
  <si>
    <t>abcpe123QA</t>
  </si>
  <si>
    <t>abcpe12341</t>
  </si>
  <si>
    <t>Suphr1212Y</t>
  </si>
  <si>
    <t>ayaco1111s</t>
  </si>
  <si>
    <t>apdaa1234n</t>
  </si>
  <si>
    <t>abcfe123OR</t>
  </si>
  <si>
    <t>abcge1234</t>
  </si>
  <si>
    <t>Pick 4th Digit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</si>
</sst>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 * #,##0.00_ ;_ * \-#,##0.00_ ;_ * &quot;-&quot;??_ ;_ @_ "/>
    <numFmt numFmtId="164" formatCode="_(* #,##0.00_);_(* \(#,##0.00\);_(* &quot;-&quot;??_);_(@_)"/>
    <numFmt numFmtId="165" formatCode="_-* #,##0.00_-;\-* #,##0.00_-;_-* &quot;-&quot;??_-;_-@_-"/>
    <numFmt numFmtId="168" formatCode="00000"/>
    <numFmt numFmtId="169" formatCode="_ &quot;Rs.&quot;\ * #,##0.00_ ;_ &quot;Rs.&quot;\ * \-#,##0.00_ ;_ &quot;Rs.&quot;\ * &quot;-&quot;??_ ;_ @_ "/>
    <numFmt numFmtId="170" formatCode="[$-409]d/mmm/yy;@"/>
    <numFmt numFmtId="171" formatCode="_ [$€]* #,##0.00_ ;_ [$€]* \-#,##0.00_ ;_ [$€]* &quot;-&quot;??_ ;_ @_ "/>
    <numFmt numFmtId="172" formatCode="0.00_)"/>
  </numFmts>
  <fonts count="4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u/>
      <sz val="12"/>
      <color theme="1"/>
      <name val="Arial Narrow"/>
      <family val="2"/>
    </font>
    <font>
      <sz val="12"/>
      <color theme="1"/>
      <name val="Arial Narrow"/>
      <family val="2"/>
    </font>
    <font>
      <sz val="10"/>
      <name val="Arial"/>
      <family val="2"/>
    </font>
    <font>
      <b/>
      <u/>
      <sz val="14"/>
      <name val="Arial Narrow"/>
      <family val="2"/>
    </font>
    <font>
      <b/>
      <u/>
      <sz val="12"/>
      <name val="Arial Narrow"/>
      <family val="2"/>
    </font>
    <font>
      <b/>
      <sz val="12"/>
      <name val="Arial Narrow"/>
      <family val="2"/>
    </font>
    <font>
      <b/>
      <i/>
      <sz val="12"/>
      <name val="Arial Narrow"/>
      <family val="2"/>
    </font>
    <font>
      <sz val="12"/>
      <name val="Arial Narrow"/>
      <family val="2"/>
    </font>
    <font>
      <b/>
      <sz val="12.5"/>
      <color theme="1"/>
      <name val="Arial Narrow"/>
      <family val="2"/>
    </font>
    <font>
      <sz val="12.5"/>
      <color theme="1"/>
      <name val="Arial Narrow"/>
      <family val="2"/>
    </font>
    <font>
      <b/>
      <sz val="12"/>
      <color theme="1"/>
      <name val="Arial Narrow"/>
      <family val="2"/>
    </font>
    <font>
      <sz val="10"/>
      <name val="Arial Narrow"/>
      <family val="2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name val="Rupee Foradian"/>
      <family val="2"/>
    </font>
    <font>
      <sz val="10"/>
      <name val="Times New Roman"/>
      <family val="1"/>
    </font>
    <font>
      <i/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i/>
      <sz val="16"/>
      <name val="Helv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5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27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7" fillId="23" borderId="21" applyNumberFormat="0" applyAlignment="0" applyProtection="0"/>
    <xf numFmtId="0" fontId="27" fillId="23" borderId="21" applyNumberFormat="0" applyAlignment="0" applyProtection="0"/>
    <xf numFmtId="0" fontId="27" fillId="23" borderId="21" applyNumberFormat="0" applyAlignment="0" applyProtection="0"/>
    <xf numFmtId="0" fontId="27" fillId="23" borderId="21" applyNumberFormat="0" applyAlignment="0" applyProtection="0"/>
    <xf numFmtId="0" fontId="28" fillId="24" borderId="22" applyNumberFormat="0" applyAlignment="0" applyProtection="0"/>
    <xf numFmtId="0" fontId="28" fillId="24" borderId="22" applyNumberFormat="0" applyAlignment="0" applyProtection="0"/>
    <xf numFmtId="0" fontId="28" fillId="24" borderId="22" applyNumberFormat="0" applyAlignment="0" applyProtection="0"/>
    <xf numFmtId="0" fontId="28" fillId="24" borderId="22" applyNumberFormat="0" applyAlignment="0" applyProtection="0"/>
    <xf numFmtId="43" fontId="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9" fontId="24" fillId="0" borderId="0" applyFont="0" applyFill="0" applyBorder="0" applyAlignment="0" applyProtection="0"/>
    <xf numFmtId="15" fontId="29" fillId="0" borderId="0"/>
    <xf numFmtId="171" fontId="8" fillId="0" borderId="0" applyFont="0" applyFill="0" applyBorder="0" applyAlignment="0" applyProtection="0">
      <alignment vertical="top"/>
    </xf>
    <xf numFmtId="171" fontId="8" fillId="0" borderId="0" applyFont="0" applyFill="0" applyBorder="0" applyAlignment="0" applyProtection="0">
      <alignment vertical="top"/>
    </xf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14" borderId="21" applyNumberFormat="0" applyAlignment="0" applyProtection="0"/>
    <xf numFmtId="0" fontId="35" fillId="14" borderId="21" applyNumberFormat="0" applyAlignment="0" applyProtection="0"/>
    <xf numFmtId="0" fontId="35" fillId="14" borderId="21" applyNumberFormat="0" applyAlignment="0" applyProtection="0"/>
    <xf numFmtId="0" fontId="35" fillId="14" borderId="21" applyNumberFormat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22" fillId="0" borderId="0"/>
    <xf numFmtId="172" fontId="3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11" borderId="27" applyNumberFormat="0" applyFont="0" applyAlignment="0" applyProtection="0"/>
    <xf numFmtId="0" fontId="8" fillId="11" borderId="27" applyNumberFormat="0" applyFont="0" applyAlignment="0" applyProtection="0"/>
    <xf numFmtId="0" fontId="8" fillId="11" borderId="27" applyNumberFormat="0" applyFont="0" applyAlignment="0" applyProtection="0"/>
    <xf numFmtId="0" fontId="8" fillId="11" borderId="27" applyNumberFormat="0" applyFont="0" applyAlignment="0" applyProtection="0"/>
    <xf numFmtId="0" fontId="39" fillId="23" borderId="28" applyNumberFormat="0" applyAlignment="0" applyProtection="0"/>
    <xf numFmtId="0" fontId="39" fillId="23" borderId="28" applyNumberFormat="0" applyAlignment="0" applyProtection="0"/>
    <xf numFmtId="0" fontId="39" fillId="23" borderId="28" applyNumberFormat="0" applyAlignment="0" applyProtection="0"/>
    <xf numFmtId="0" fontId="39" fillId="23" borderId="28" applyNumberForma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29" applyNumberFormat="0" applyFill="0" applyAlignment="0" applyProtection="0"/>
    <xf numFmtId="0" fontId="41" fillId="0" borderId="29" applyNumberFormat="0" applyFill="0" applyAlignment="0" applyProtection="0"/>
    <xf numFmtId="0" fontId="41" fillId="0" borderId="29" applyNumberFormat="0" applyFill="0" applyAlignment="0" applyProtection="0"/>
    <xf numFmtId="0" fontId="41" fillId="0" borderId="29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</cellStyleXfs>
  <cellXfs count="19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0" xfId="0" applyFont="1" applyAlignment="1">
      <alignment vertical="top" wrapText="1"/>
    </xf>
    <xf numFmtId="0" fontId="5" fillId="0" borderId="1" xfId="0" applyFont="1" applyBorder="1" applyAlignment="1">
      <alignment horizontal="left" indent="2"/>
    </xf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10" xfId="0" applyFont="1" applyBorder="1"/>
    <xf numFmtId="0" fontId="7" fillId="0" borderId="10" xfId="0" applyFont="1" applyBorder="1" applyAlignment="1">
      <alignment wrapText="1"/>
    </xf>
    <xf numFmtId="0" fontId="7" fillId="0" borderId="7" xfId="0" applyFont="1" applyBorder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vertical="top"/>
    </xf>
    <xf numFmtId="0" fontId="7" fillId="0" borderId="1" xfId="0" applyFont="1" applyBorder="1" applyAlignment="1">
      <alignment vertical="top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/>
    <xf numFmtId="0" fontId="7" fillId="2" borderId="1" xfId="0" applyFont="1" applyFill="1" applyBorder="1" applyAlignment="1">
      <alignment wrapText="1"/>
    </xf>
    <xf numFmtId="0" fontId="2" fillId="0" borderId="0" xfId="0" applyFont="1"/>
    <xf numFmtId="15" fontId="11" fillId="3" borderId="1" xfId="3" applyNumberFormat="1" applyFont="1" applyFill="1" applyBorder="1"/>
    <xf numFmtId="15" fontId="11" fillId="3" borderId="1" xfId="3" applyNumberFormat="1" applyFont="1" applyFill="1" applyBorder="1" applyAlignment="1">
      <alignment horizontal="right"/>
    </xf>
    <xf numFmtId="0" fontId="12" fillId="4" borderId="1" xfId="3" applyFont="1" applyFill="1" applyBorder="1"/>
    <xf numFmtId="4" fontId="13" fillId="0" borderId="1" xfId="0" applyNumberFormat="1" applyFont="1" applyFill="1" applyBorder="1"/>
    <xf numFmtId="4" fontId="7" fillId="0" borderId="1" xfId="4" applyNumberFormat="1" applyFont="1" applyFill="1" applyBorder="1" applyAlignment="1"/>
    <xf numFmtId="10" fontId="11" fillId="0" borderId="0" xfId="5" applyNumberFormat="1" applyFont="1" applyFill="1" applyBorder="1" applyAlignment="1">
      <alignment vertical="top" wrapText="1"/>
    </xf>
    <xf numFmtId="0" fontId="12" fillId="3" borderId="1" xfId="3" applyFont="1" applyFill="1" applyBorder="1"/>
    <xf numFmtId="164" fontId="13" fillId="0" borderId="1" xfId="6" applyFont="1" applyFill="1" applyBorder="1"/>
    <xf numFmtId="164" fontId="13" fillId="3" borderId="1" xfId="6" applyFont="1" applyFill="1" applyBorder="1"/>
    <xf numFmtId="0" fontId="13" fillId="4" borderId="1" xfId="3" applyFont="1" applyFill="1" applyBorder="1" applyAlignment="1">
      <alignment vertical="top" wrapText="1"/>
    </xf>
    <xf numFmtId="10" fontId="11" fillId="4" borderId="1" xfId="5" applyNumberFormat="1" applyFont="1" applyFill="1" applyBorder="1" applyAlignment="1">
      <alignment vertical="top" wrapText="1"/>
    </xf>
    <xf numFmtId="0" fontId="12" fillId="0" borderId="1" xfId="3" applyFont="1" applyFill="1" applyBorder="1"/>
    <xf numFmtId="4" fontId="7" fillId="0" borderId="0" xfId="4" applyNumberFormat="1" applyFont="1" applyFill="1" applyAlignment="1"/>
    <xf numFmtId="0" fontId="13" fillId="4" borderId="1" xfId="4" applyFont="1" applyFill="1" applyBorder="1" applyAlignment="1">
      <alignment vertical="top" wrapText="1"/>
    </xf>
    <xf numFmtId="164" fontId="13" fillId="0" borderId="1" xfId="8" applyFont="1" applyFill="1" applyBorder="1" applyAlignment="1"/>
    <xf numFmtId="0" fontId="7" fillId="0" borderId="0" xfId="0" applyFont="1" applyBorder="1"/>
    <xf numFmtId="43" fontId="7" fillId="0" borderId="0" xfId="1" applyFont="1"/>
    <xf numFmtId="43" fontId="14" fillId="0" borderId="0" xfId="1" applyFont="1"/>
    <xf numFmtId="0" fontId="15" fillId="0" borderId="0" xfId="0" applyFont="1"/>
    <xf numFmtId="0" fontId="16" fillId="0" borderId="0" xfId="0" applyFont="1" applyAlignment="1">
      <alignment horizontal="center"/>
    </xf>
    <xf numFmtId="0" fontId="16" fillId="0" borderId="0" xfId="0" applyFont="1"/>
    <xf numFmtId="0" fontId="7" fillId="0" borderId="0" xfId="0" applyFont="1" applyAlignment="1">
      <alignment horizontal="center"/>
    </xf>
    <xf numFmtId="0" fontId="16" fillId="0" borderId="1" xfId="0" applyFont="1" applyBorder="1" applyAlignment="1">
      <alignment horizontal="center"/>
    </xf>
    <xf numFmtId="43" fontId="16" fillId="0" borderId="1" xfId="1" applyFont="1" applyBorder="1" applyAlignment="1">
      <alignment horizontal="center"/>
    </xf>
    <xf numFmtId="43" fontId="7" fillId="0" borderId="1" xfId="1" applyFont="1" applyBorder="1" applyAlignment="1">
      <alignment horizontal="center"/>
    </xf>
    <xf numFmtId="43" fontId="7" fillId="0" borderId="1" xfId="1" applyFont="1" applyBorder="1"/>
    <xf numFmtId="2" fontId="7" fillId="0" borderId="1" xfId="0" applyNumberFormat="1" applyFont="1" applyBorder="1"/>
    <xf numFmtId="43" fontId="7" fillId="0" borderId="0" xfId="0" applyNumberFormat="1" applyFont="1"/>
    <xf numFmtId="0" fontId="7" fillId="0" borderId="0" xfId="0" applyFont="1" applyBorder="1" applyAlignment="1">
      <alignment horizontal="center"/>
    </xf>
    <xf numFmtId="0" fontId="7" fillId="0" borderId="1" xfId="1" applyNumberFormat="1" applyFont="1" applyFill="1" applyBorder="1"/>
    <xf numFmtId="43" fontId="7" fillId="0" borderId="1" xfId="1" applyFont="1" applyFill="1" applyBorder="1"/>
    <xf numFmtId="165" fontId="7" fillId="0" borderId="1" xfId="9" applyNumberFormat="1" applyFont="1" applyFill="1" applyBorder="1"/>
    <xf numFmtId="43" fontId="7" fillId="0" borderId="0" xfId="1" applyFont="1" applyFill="1" applyBorder="1"/>
    <xf numFmtId="0" fontId="7" fillId="0" borderId="0" xfId="0" applyFont="1" applyFill="1" applyBorder="1" applyAlignment="1">
      <alignment horizontal="center"/>
    </xf>
    <xf numFmtId="43" fontId="7" fillId="0" borderId="0" xfId="1" applyFont="1" applyFill="1" applyBorder="1" applyAlignment="1">
      <alignment horizontal="center"/>
    </xf>
    <xf numFmtId="43" fontId="7" fillId="0" borderId="0" xfId="1" applyFont="1" applyBorder="1" applyAlignment="1">
      <alignment horizontal="center"/>
    </xf>
    <xf numFmtId="9" fontId="7" fillId="0" borderId="1" xfId="2" applyFont="1" applyBorder="1" applyAlignment="1">
      <alignment horizontal="center"/>
    </xf>
    <xf numFmtId="0" fontId="17" fillId="0" borderId="0" xfId="3" applyFont="1"/>
    <xf numFmtId="0" fontId="17" fillId="0" borderId="0" xfId="3" applyFont="1" applyFill="1" applyBorder="1"/>
    <xf numFmtId="0" fontId="5" fillId="4" borderId="1" xfId="0" applyFont="1" applyFill="1" applyBorder="1"/>
    <xf numFmtId="0" fontId="16" fillId="5" borderId="1" xfId="0" applyFont="1" applyFill="1" applyBorder="1"/>
    <xf numFmtId="0" fontId="7" fillId="6" borderId="1" xfId="0" applyFont="1" applyFill="1" applyBorder="1"/>
    <xf numFmtId="0" fontId="5" fillId="0" borderId="0" xfId="0" applyFont="1" applyAlignment="1">
      <alignment vertical="top"/>
    </xf>
    <xf numFmtId="0" fontId="5" fillId="6" borderId="0" xfId="0" applyFont="1" applyFill="1" applyAlignment="1">
      <alignment vertical="top"/>
    </xf>
    <xf numFmtId="0" fontId="18" fillId="0" borderId="0" xfId="0" applyFont="1" applyFill="1" applyBorder="1" applyAlignment="1">
      <alignment horizontal="left" vertical="top"/>
    </xf>
    <xf numFmtId="0" fontId="19" fillId="0" borderId="0" xfId="0" applyFont="1" applyFill="1" applyBorder="1" applyAlignment="1">
      <alignment horizontal="left" vertical="top"/>
    </xf>
    <xf numFmtId="0" fontId="18" fillId="8" borderId="13" xfId="0" applyFont="1" applyFill="1" applyBorder="1" applyAlignment="1">
      <alignment horizontal="left" vertical="top" wrapText="1"/>
    </xf>
    <xf numFmtId="168" fontId="19" fillId="0" borderId="13" xfId="0" applyNumberFormat="1" applyFont="1" applyFill="1" applyBorder="1" applyAlignment="1">
      <alignment horizontal="left" vertical="top" shrinkToFit="1"/>
    </xf>
    <xf numFmtId="0" fontId="19" fillId="8" borderId="13" xfId="0" applyFont="1" applyFill="1" applyBorder="1" applyAlignment="1">
      <alignment horizontal="left" wrapText="1"/>
    </xf>
    <xf numFmtId="0" fontId="19" fillId="0" borderId="13" xfId="0" applyFont="1" applyFill="1" applyBorder="1" applyAlignment="1">
      <alignment horizontal="left" wrapText="1"/>
    </xf>
    <xf numFmtId="1" fontId="19" fillId="0" borderId="13" xfId="0" applyNumberFormat="1" applyFont="1" applyFill="1" applyBorder="1" applyAlignment="1">
      <alignment horizontal="left" vertical="top" shrinkToFit="1"/>
    </xf>
    <xf numFmtId="0" fontId="19" fillId="0" borderId="13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left" vertical="top"/>
    </xf>
    <xf numFmtId="15" fontId="13" fillId="0" borderId="0" xfId="188" applyNumberFormat="1" applyFont="1"/>
    <xf numFmtId="0" fontId="23" fillId="0" borderId="0" xfId="188" applyFont="1"/>
    <xf numFmtId="0" fontId="11" fillId="0" borderId="0" xfId="188" applyFont="1" applyFill="1" applyBorder="1" applyAlignment="1">
      <alignment horizontal="center"/>
    </xf>
    <xf numFmtId="0" fontId="11" fillId="0" borderId="20" xfId="188" applyFont="1" applyFill="1" applyBorder="1" applyAlignment="1">
      <alignment horizontal="center"/>
    </xf>
    <xf numFmtId="9" fontId="11" fillId="0" borderId="12" xfId="188" applyNumberFormat="1" applyFont="1" applyFill="1" applyBorder="1" applyAlignment="1">
      <alignment horizontal="center"/>
    </xf>
    <xf numFmtId="0" fontId="11" fillId="0" borderId="12" xfId="188" applyFont="1" applyBorder="1"/>
    <xf numFmtId="0" fontId="13" fillId="0" borderId="1" xfId="188" applyFont="1" applyBorder="1" applyAlignment="1">
      <alignment wrapText="1"/>
    </xf>
    <xf numFmtId="0" fontId="13" fillId="0" borderId="12" xfId="188" applyFont="1" applyBorder="1" applyAlignment="1">
      <alignment horizontal="center"/>
    </xf>
    <xf numFmtId="0" fontId="13" fillId="0" borderId="12" xfId="188" applyFont="1" applyFill="1" applyBorder="1" applyAlignment="1">
      <alignment horizontal="center"/>
    </xf>
    <xf numFmtId="165" fontId="13" fillId="0" borderId="0" xfId="188" applyNumberFormat="1" applyFont="1"/>
    <xf numFmtId="9" fontId="13" fillId="0" borderId="0" xfId="188" applyNumberFormat="1" applyFont="1" applyFill="1" applyBorder="1" applyAlignment="1">
      <alignment horizontal="center"/>
    </xf>
    <xf numFmtId="9" fontId="11" fillId="0" borderId="0" xfId="188" applyNumberFormat="1" applyFont="1" applyFill="1" applyBorder="1" applyAlignment="1">
      <alignment horizontal="center"/>
    </xf>
    <xf numFmtId="49" fontId="7" fillId="0" borderId="1" xfId="188" applyNumberFormat="1" applyFont="1" applyBorder="1" applyAlignment="1">
      <alignment vertical="top"/>
    </xf>
    <xf numFmtId="0" fontId="22" fillId="0" borderId="1" xfId="188" applyFont="1" applyFill="1" applyBorder="1"/>
    <xf numFmtId="0" fontId="10" fillId="0" borderId="0" xfId="188" applyFont="1" applyBorder="1"/>
    <xf numFmtId="164" fontId="13" fillId="0" borderId="0" xfId="188" applyNumberFormat="1" applyFont="1"/>
    <xf numFmtId="0" fontId="13" fillId="0" borderId="0" xfId="188" applyFont="1" applyBorder="1" applyAlignment="1">
      <alignment wrapText="1"/>
    </xf>
    <xf numFmtId="0" fontId="13" fillId="0" borderId="1" xfId="188" applyFont="1" applyBorder="1"/>
    <xf numFmtId="9" fontId="13" fillId="0" borderId="1" xfId="188" applyNumberFormat="1" applyFont="1" applyFill="1" applyBorder="1" applyAlignment="1">
      <alignment horizontal="center"/>
    </xf>
    <xf numFmtId="0" fontId="13" fillId="0" borderId="0" xfId="188" applyFont="1" applyFill="1" applyBorder="1" applyAlignment="1">
      <alignment horizontal="center"/>
    </xf>
    <xf numFmtId="0" fontId="21" fillId="0" borderId="0" xfId="188" applyFont="1" applyFill="1" applyBorder="1" applyAlignment="1">
      <alignment horizontal="center"/>
    </xf>
    <xf numFmtId="0" fontId="13" fillId="0" borderId="0" xfId="188" applyFont="1" applyFill="1" applyBorder="1"/>
    <xf numFmtId="0" fontId="13" fillId="0" borderId="1" xfId="188" applyFont="1" applyFill="1" applyBorder="1" applyAlignment="1">
      <alignment horizontal="center"/>
    </xf>
    <xf numFmtId="0" fontId="21" fillId="0" borderId="1" xfId="188" applyFont="1" applyFill="1" applyBorder="1" applyAlignment="1">
      <alignment horizontal="center"/>
    </xf>
    <xf numFmtId="0" fontId="13" fillId="0" borderId="1" xfId="188" applyFont="1" applyFill="1" applyBorder="1"/>
    <xf numFmtId="0" fontId="13" fillId="0" borderId="0" xfId="188" applyFont="1" applyAlignment="1">
      <alignment vertical="top"/>
    </xf>
    <xf numFmtId="2" fontId="11" fillId="0" borderId="1" xfId="188" applyNumberFormat="1" applyFont="1" applyFill="1" applyBorder="1" applyAlignment="1">
      <alignment vertical="top" wrapText="1"/>
    </xf>
    <xf numFmtId="0" fontId="11" fillId="7" borderId="1" xfId="188" applyFont="1" applyFill="1" applyBorder="1" applyAlignment="1">
      <alignment vertical="top" wrapText="1"/>
    </xf>
    <xf numFmtId="0" fontId="11" fillId="0" borderId="1" xfId="188" applyFont="1" applyFill="1" applyBorder="1" applyAlignment="1">
      <alignment vertical="top" wrapText="1"/>
    </xf>
    <xf numFmtId="0" fontId="10" fillId="0" borderId="0" xfId="188" applyFont="1"/>
    <xf numFmtId="0" fontId="11" fillId="0" borderId="0" xfId="188" applyFont="1" applyBorder="1"/>
    <xf numFmtId="0" fontId="11" fillId="0" borderId="0" xfId="188" applyFont="1"/>
    <xf numFmtId="0" fontId="13" fillId="0" borderId="0" xfId="188" applyFont="1" applyBorder="1"/>
    <xf numFmtId="0" fontId="13" fillId="0" borderId="0" xfId="188" applyFont="1" applyFill="1" applyAlignment="1">
      <alignment vertical="top"/>
    </xf>
    <xf numFmtId="0" fontId="13" fillId="0" borderId="0" xfId="188" applyFont="1"/>
    <xf numFmtId="0" fontId="13" fillId="0" borderId="0" xfId="188" applyFont="1" applyFill="1" applyAlignment="1">
      <alignment wrapText="1"/>
    </xf>
    <xf numFmtId="0" fontId="13" fillId="0" borderId="0" xfId="188" applyFont="1" applyFill="1"/>
    <xf numFmtId="165" fontId="13" fillId="0" borderId="1" xfId="10" applyFont="1" applyFill="1" applyBorder="1" applyAlignment="1">
      <alignment horizontal="center"/>
    </xf>
    <xf numFmtId="165" fontId="11" fillId="0" borderId="0" xfId="10" applyFont="1" applyFill="1" applyBorder="1" applyAlignment="1">
      <alignment horizontal="center"/>
    </xf>
    <xf numFmtId="170" fontId="13" fillId="0" borderId="1" xfId="10" applyNumberFormat="1" applyFont="1" applyFill="1" applyBorder="1" applyAlignment="1">
      <alignment horizontal="center"/>
    </xf>
    <xf numFmtId="170" fontId="11" fillId="0" borderId="0" xfId="10" applyNumberFormat="1" applyFont="1" applyFill="1" applyBorder="1" applyAlignment="1">
      <alignment horizontal="center"/>
    </xf>
    <xf numFmtId="165" fontId="13" fillId="0" borderId="0" xfId="10" applyFont="1" applyFill="1" applyBorder="1" applyAlignment="1">
      <alignment horizontal="center"/>
    </xf>
    <xf numFmtId="170" fontId="13" fillId="0" borderId="0" xfId="10" applyNumberFormat="1" applyFont="1" applyFill="1" applyBorder="1" applyAlignment="1">
      <alignment horizontal="center"/>
    </xf>
    <xf numFmtId="2" fontId="13" fillId="0" borderId="0" xfId="10" applyNumberFormat="1" applyFont="1" applyFill="1" applyBorder="1"/>
    <xf numFmtId="165" fontId="11" fillId="0" borderId="0" xfId="10" applyFont="1" applyFill="1" applyBorder="1"/>
    <xf numFmtId="170" fontId="13" fillId="0" borderId="1" xfId="10" applyNumberFormat="1" applyFont="1" applyFill="1" applyBorder="1" applyAlignment="1">
      <alignment horizontal="center" wrapText="1"/>
    </xf>
    <xf numFmtId="165" fontId="11" fillId="0" borderId="20" xfId="10" applyFont="1" applyFill="1" applyBorder="1"/>
    <xf numFmtId="165" fontId="11" fillId="0" borderId="20" xfId="10" applyFont="1" applyFill="1" applyBorder="1" applyAlignment="1">
      <alignment horizontal="center"/>
    </xf>
    <xf numFmtId="165" fontId="13" fillId="0" borderId="1" xfId="10" applyFont="1" applyFill="1" applyBorder="1"/>
    <xf numFmtId="165" fontId="13" fillId="0" borderId="1" xfId="10" applyFont="1" applyBorder="1"/>
    <xf numFmtId="165" fontId="22" fillId="0" borderId="1" xfId="10" applyFont="1" applyFill="1" applyBorder="1"/>
    <xf numFmtId="165" fontId="11" fillId="0" borderId="12" xfId="10" applyFont="1" applyBorder="1"/>
    <xf numFmtId="165" fontId="11" fillId="0" borderId="12" xfId="10" applyFont="1" applyFill="1" applyBorder="1"/>
    <xf numFmtId="165" fontId="11" fillId="0" borderId="1" xfId="10" applyFont="1" applyFill="1" applyBorder="1" applyAlignment="1">
      <alignment horizontal="center"/>
    </xf>
    <xf numFmtId="165" fontId="11" fillId="0" borderId="1" xfId="10" applyFont="1" applyBorder="1"/>
    <xf numFmtId="15" fontId="13" fillId="0" borderId="1" xfId="10" applyNumberFormat="1" applyFont="1" applyFill="1" applyBorder="1" applyAlignment="1">
      <alignment horizontal="center"/>
    </xf>
    <xf numFmtId="165" fontId="13" fillId="0" borderId="12" xfId="10" applyFont="1" applyBorder="1"/>
    <xf numFmtId="165" fontId="13" fillId="0" borderId="0" xfId="10" applyFont="1"/>
    <xf numFmtId="165" fontId="11" fillId="0" borderId="1" xfId="10" applyFont="1" applyFill="1" applyBorder="1"/>
    <xf numFmtId="0" fontId="5" fillId="0" borderId="0" xfId="0" applyFont="1" applyFill="1" applyAlignment="1">
      <alignment vertical="top"/>
    </xf>
    <xf numFmtId="0" fontId="20" fillId="0" borderId="14" xfId="0" applyFont="1" applyFill="1" applyBorder="1" applyAlignment="1">
      <alignment horizontal="left" vertical="top" wrapText="1"/>
    </xf>
    <xf numFmtId="0" fontId="20" fillId="0" borderId="15" xfId="0" applyFont="1" applyFill="1" applyBorder="1" applyAlignment="1">
      <alignment horizontal="left" vertical="top" wrapText="1"/>
    </xf>
    <xf numFmtId="0" fontId="20" fillId="0" borderId="16" xfId="0" applyFont="1" applyFill="1" applyBorder="1" applyAlignment="1">
      <alignment horizontal="left" vertical="top" wrapText="1"/>
    </xf>
    <xf numFmtId="0" fontId="18" fillId="8" borderId="14" xfId="0" applyFont="1" applyFill="1" applyBorder="1" applyAlignment="1">
      <alignment horizontal="left" vertical="top" wrapText="1"/>
    </xf>
    <xf numFmtId="0" fontId="18" fillId="8" borderId="15" xfId="0" applyFont="1" applyFill="1" applyBorder="1" applyAlignment="1">
      <alignment horizontal="left" vertical="top" wrapText="1"/>
    </xf>
    <xf numFmtId="0" fontId="18" fillId="8" borderId="16" xfId="0" applyFont="1" applyFill="1" applyBorder="1" applyAlignment="1">
      <alignment horizontal="left" vertical="top" wrapText="1"/>
    </xf>
    <xf numFmtId="0" fontId="20" fillId="0" borderId="17" xfId="0" applyFont="1" applyFill="1" applyBorder="1" applyAlignment="1">
      <alignment horizontal="left" vertical="top" wrapText="1"/>
    </xf>
    <xf numFmtId="0" fontId="20" fillId="0" borderId="18" xfId="0" applyFont="1" applyFill="1" applyBorder="1" applyAlignment="1">
      <alignment horizontal="left" vertical="top" wrapText="1"/>
    </xf>
    <xf numFmtId="0" fontId="20" fillId="0" borderId="19" xfId="0" applyFont="1" applyFill="1" applyBorder="1" applyAlignment="1">
      <alignment horizontal="left" vertical="top" wrapText="1"/>
    </xf>
    <xf numFmtId="0" fontId="19" fillId="8" borderId="14" xfId="0" applyFont="1" applyFill="1" applyBorder="1" applyAlignment="1">
      <alignment horizontal="left" wrapText="1"/>
    </xf>
    <xf numFmtId="0" fontId="19" fillId="8" borderId="15" xfId="0" applyFont="1" applyFill="1" applyBorder="1" applyAlignment="1">
      <alignment horizontal="left" wrapText="1"/>
    </xf>
    <xf numFmtId="0" fontId="19" fillId="8" borderId="16" xfId="0" applyFont="1" applyFill="1" applyBorder="1" applyAlignment="1">
      <alignment horizontal="left" wrapText="1"/>
    </xf>
    <xf numFmtId="0" fontId="19" fillId="0" borderId="17" xfId="0" applyFont="1" applyFill="1" applyBorder="1" applyAlignment="1">
      <alignment horizontal="left" vertical="top" wrapText="1"/>
    </xf>
    <xf numFmtId="0" fontId="19" fillId="0" borderId="18" xfId="0" applyFont="1" applyFill="1" applyBorder="1" applyAlignment="1">
      <alignment horizontal="left" vertical="top" wrapText="1"/>
    </xf>
    <xf numFmtId="0" fontId="19" fillId="0" borderId="19" xfId="0" applyFont="1" applyFill="1" applyBorder="1" applyAlignment="1">
      <alignment horizontal="left" vertical="top" wrapText="1"/>
    </xf>
    <xf numFmtId="0" fontId="19" fillId="0" borderId="17" xfId="0" applyFont="1" applyFill="1" applyBorder="1" applyAlignment="1">
      <alignment horizontal="left" vertical="center" wrapText="1"/>
    </xf>
    <xf numFmtId="0" fontId="19" fillId="0" borderId="19" xfId="0" applyFont="1" applyFill="1" applyBorder="1" applyAlignment="1">
      <alignment horizontal="left" vertical="center" wrapText="1"/>
    </xf>
    <xf numFmtId="0" fontId="19" fillId="0" borderId="14" xfId="0" applyFont="1" applyFill="1" applyBorder="1" applyAlignment="1">
      <alignment horizontal="left" vertical="top" wrapText="1"/>
    </xf>
    <xf numFmtId="0" fontId="19" fillId="0" borderId="15" xfId="0" applyFont="1" applyFill="1" applyBorder="1" applyAlignment="1">
      <alignment horizontal="left" vertical="top" wrapText="1"/>
    </xf>
    <xf numFmtId="0" fontId="19" fillId="0" borderId="16" xfId="0" applyFont="1" applyFill="1" applyBorder="1" applyAlignment="1">
      <alignment horizontal="left" vertical="top" wrapText="1"/>
    </xf>
    <xf numFmtId="0" fontId="5" fillId="0" borderId="11" xfId="0" applyFont="1" applyBorder="1"/>
    <xf numFmtId="0" fontId="5" fillId="0" borderId="10" xfId="0" applyFont="1" applyBorder="1"/>
    <xf numFmtId="0" fontId="5" fillId="0" borderId="7" xfId="0" applyFont="1" applyBorder="1"/>
    <xf numFmtId="0" fontId="4" fillId="0" borderId="1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7" fillId="0" borderId="11" xfId="0" applyFont="1" applyBorder="1" applyAlignment="1">
      <alignment horizontal="left" wrapText="1"/>
    </xf>
    <xf numFmtId="0" fontId="7" fillId="0" borderId="7" xfId="0" applyFont="1" applyBorder="1" applyAlignment="1">
      <alignment horizontal="left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left" vertical="center" wrapText="1" shrinkToFit="1"/>
    </xf>
    <xf numFmtId="0" fontId="7" fillId="0" borderId="7" xfId="0" applyFont="1" applyBorder="1" applyAlignment="1">
      <alignment horizontal="left" vertical="center" wrapText="1" shrinkToFit="1"/>
    </xf>
    <xf numFmtId="0" fontId="9" fillId="0" borderId="0" xfId="3" applyFont="1" applyAlignment="1">
      <alignment horizontal="center"/>
    </xf>
    <xf numFmtId="0" fontId="10" fillId="3" borderId="1" xfId="3" applyFont="1" applyFill="1" applyBorder="1" applyAlignment="1">
      <alignment horizontal="center" vertical="center"/>
    </xf>
    <xf numFmtId="0" fontId="5" fillId="25" borderId="0" xfId="0" applyFont="1" applyFill="1" applyAlignment="1">
      <alignment vertical="top"/>
    </xf>
  </cellXfs>
  <cellStyles count="276">
    <cellStyle name="20% - Accent1 2 2" xfId="11"/>
    <cellStyle name="20% - Accent1 3" xfId="12"/>
    <cellStyle name="20% - Accent1 4" xfId="13"/>
    <cellStyle name="20% - Accent1 5" xfId="14"/>
    <cellStyle name="20% - Accent2 2 2" xfId="15"/>
    <cellStyle name="20% - Accent2 3" xfId="16"/>
    <cellStyle name="20% - Accent2 4" xfId="17"/>
    <cellStyle name="20% - Accent2 5" xfId="18"/>
    <cellStyle name="20% - Accent3 2 2" xfId="19"/>
    <cellStyle name="20% - Accent3 3" xfId="20"/>
    <cellStyle name="20% - Accent3 4" xfId="21"/>
    <cellStyle name="20% - Accent3 5" xfId="22"/>
    <cellStyle name="20% - Accent4 2 2" xfId="23"/>
    <cellStyle name="20% - Accent4 3" xfId="24"/>
    <cellStyle name="20% - Accent4 4" xfId="25"/>
    <cellStyle name="20% - Accent4 5" xfId="26"/>
    <cellStyle name="20% - Accent5 2 2" xfId="27"/>
    <cellStyle name="20% - Accent5 3" xfId="28"/>
    <cellStyle name="20% - Accent5 4" xfId="29"/>
    <cellStyle name="20% - Accent5 5" xfId="30"/>
    <cellStyle name="20% - Accent6 2 2" xfId="31"/>
    <cellStyle name="20% - Accent6 3" xfId="32"/>
    <cellStyle name="20% - Accent6 4" xfId="33"/>
    <cellStyle name="20% - Accent6 5" xfId="34"/>
    <cellStyle name="40% - Accent1 2 2" xfId="35"/>
    <cellStyle name="40% - Accent1 3" xfId="36"/>
    <cellStyle name="40% - Accent1 4" xfId="37"/>
    <cellStyle name="40% - Accent1 5" xfId="38"/>
    <cellStyle name="40% - Accent2 2 2" xfId="39"/>
    <cellStyle name="40% - Accent2 3" xfId="40"/>
    <cellStyle name="40% - Accent2 4" xfId="41"/>
    <cellStyle name="40% - Accent2 5" xfId="42"/>
    <cellStyle name="40% - Accent3 2 2" xfId="43"/>
    <cellStyle name="40% - Accent3 3" xfId="44"/>
    <cellStyle name="40% - Accent3 4" xfId="45"/>
    <cellStyle name="40% - Accent3 5" xfId="46"/>
    <cellStyle name="40% - Accent4 2 2" xfId="47"/>
    <cellStyle name="40% - Accent4 3" xfId="48"/>
    <cellStyle name="40% - Accent4 4" xfId="49"/>
    <cellStyle name="40% - Accent4 5" xfId="50"/>
    <cellStyle name="40% - Accent5 2 2" xfId="51"/>
    <cellStyle name="40% - Accent5 3" xfId="52"/>
    <cellStyle name="40% - Accent5 4" xfId="53"/>
    <cellStyle name="40% - Accent5 5" xfId="54"/>
    <cellStyle name="40% - Accent6 2 2" xfId="55"/>
    <cellStyle name="40% - Accent6 3" xfId="56"/>
    <cellStyle name="40% - Accent6 4" xfId="57"/>
    <cellStyle name="40% - Accent6 5" xfId="58"/>
    <cellStyle name="60% - Accent1 2 2" xfId="59"/>
    <cellStyle name="60% - Accent1 3" xfId="60"/>
    <cellStyle name="60% - Accent1 4" xfId="61"/>
    <cellStyle name="60% - Accent1 5" xfId="62"/>
    <cellStyle name="60% - Accent2 2 2" xfId="63"/>
    <cellStyle name="60% - Accent2 3" xfId="64"/>
    <cellStyle name="60% - Accent2 4" xfId="65"/>
    <cellStyle name="60% - Accent2 5" xfId="66"/>
    <cellStyle name="60% - Accent3 2 2" xfId="67"/>
    <cellStyle name="60% - Accent3 3" xfId="68"/>
    <cellStyle name="60% - Accent3 4" xfId="69"/>
    <cellStyle name="60% - Accent3 5" xfId="70"/>
    <cellStyle name="60% - Accent4 2 2" xfId="71"/>
    <cellStyle name="60% - Accent4 3" xfId="72"/>
    <cellStyle name="60% - Accent4 4" xfId="73"/>
    <cellStyle name="60% - Accent4 5" xfId="74"/>
    <cellStyle name="60% - Accent5 2 2" xfId="75"/>
    <cellStyle name="60% - Accent5 3" xfId="76"/>
    <cellStyle name="60% - Accent5 4" xfId="77"/>
    <cellStyle name="60% - Accent5 5" xfId="78"/>
    <cellStyle name="60% - Accent6 2 2" xfId="79"/>
    <cellStyle name="60% - Accent6 3" xfId="80"/>
    <cellStyle name="60% - Accent6 4" xfId="81"/>
    <cellStyle name="60% - Accent6 5" xfId="82"/>
    <cellStyle name="Accent1 2 2" xfId="83"/>
    <cellStyle name="Accent1 3" xfId="84"/>
    <cellStyle name="Accent1 4" xfId="85"/>
    <cellStyle name="Accent1 5" xfId="86"/>
    <cellStyle name="Accent2 2 2" xfId="87"/>
    <cellStyle name="Accent2 3" xfId="88"/>
    <cellStyle name="Accent2 4" xfId="89"/>
    <cellStyle name="Accent2 5" xfId="90"/>
    <cellStyle name="Accent3 2 2" xfId="91"/>
    <cellStyle name="Accent3 3" xfId="92"/>
    <cellStyle name="Accent3 4" xfId="93"/>
    <cellStyle name="Accent3 5" xfId="94"/>
    <cellStyle name="Accent4 2 2" xfId="95"/>
    <cellStyle name="Accent4 3" xfId="96"/>
    <cellStyle name="Accent4 4" xfId="97"/>
    <cellStyle name="Accent4 5" xfId="98"/>
    <cellStyle name="Accent5 2 2" xfId="99"/>
    <cellStyle name="Accent5 3" xfId="100"/>
    <cellStyle name="Accent5 4" xfId="101"/>
    <cellStyle name="Accent5 5" xfId="102"/>
    <cellStyle name="Accent6 2 2" xfId="103"/>
    <cellStyle name="Accent6 3" xfId="104"/>
    <cellStyle name="Accent6 4" xfId="105"/>
    <cellStyle name="Accent6 5" xfId="106"/>
    <cellStyle name="Bad 2 2" xfId="107"/>
    <cellStyle name="Bad 3" xfId="108"/>
    <cellStyle name="Bad 4" xfId="109"/>
    <cellStyle name="Bad 5" xfId="110"/>
    <cellStyle name="Calculation 2 2" xfId="111"/>
    <cellStyle name="Calculation 3" xfId="112"/>
    <cellStyle name="Calculation 4" xfId="113"/>
    <cellStyle name="Calculation 5" xfId="114"/>
    <cellStyle name="Check Cell 2 2" xfId="115"/>
    <cellStyle name="Check Cell 3" xfId="116"/>
    <cellStyle name="Check Cell 4" xfId="117"/>
    <cellStyle name="Check Cell 5" xfId="118"/>
    <cellStyle name="Comma" xfId="1" builtinId="3"/>
    <cellStyle name="Comma 14" xfId="119"/>
    <cellStyle name="Comma 2" xfId="120"/>
    <cellStyle name="Comma 2 10" xfId="121"/>
    <cellStyle name="Comma 2 11" xfId="122"/>
    <cellStyle name="Comma 2 2" xfId="123"/>
    <cellStyle name="Comma 2 2 2" xfId="124"/>
    <cellStyle name="Comma 2 2 3" xfId="125"/>
    <cellStyle name="Comma 2 2 4" xfId="126"/>
    <cellStyle name="Comma 2 3" xfId="127"/>
    <cellStyle name="Comma 2 4" xfId="128"/>
    <cellStyle name="Comma 2 5" xfId="129"/>
    <cellStyle name="Comma 2 6" xfId="130"/>
    <cellStyle name="Comma 2 7" xfId="131"/>
    <cellStyle name="Comma 2 8" xfId="132"/>
    <cellStyle name="Comma 2 9" xfId="133"/>
    <cellStyle name="Comma 3" xfId="6"/>
    <cellStyle name="Comma 3 10" xfId="135"/>
    <cellStyle name="Comma 3 11" xfId="134"/>
    <cellStyle name="Comma 3 2" xfId="136"/>
    <cellStyle name="Comma 3 3" xfId="137"/>
    <cellStyle name="Comma 3 4" xfId="138"/>
    <cellStyle name="Comma 3 5" xfId="139"/>
    <cellStyle name="Comma 3 6" xfId="140"/>
    <cellStyle name="Comma 3 7" xfId="141"/>
    <cellStyle name="Comma 3 8" xfId="142"/>
    <cellStyle name="Comma 3 9" xfId="143"/>
    <cellStyle name="Comma 4" xfId="9"/>
    <cellStyle name="Comma 5" xfId="10"/>
    <cellStyle name="Comma 8" xfId="144"/>
    <cellStyle name="Comma 9" xfId="145"/>
    <cellStyle name="Comma_Tilok Brothers AY2007-08 (Leela Devi)" xfId="8"/>
    <cellStyle name="Currency 2" xfId="146"/>
    <cellStyle name="Date" xfId="147"/>
    <cellStyle name="Euro" xfId="148"/>
    <cellStyle name="Euro 2" xfId="149"/>
    <cellStyle name="Explanatory Text 2 2" xfId="150"/>
    <cellStyle name="Explanatory Text 3" xfId="151"/>
    <cellStyle name="Explanatory Text 4" xfId="152"/>
    <cellStyle name="Explanatory Text 5" xfId="153"/>
    <cellStyle name="Good 2 2" xfId="154"/>
    <cellStyle name="Good 3" xfId="155"/>
    <cellStyle name="Good 4" xfId="156"/>
    <cellStyle name="Good 5" xfId="157"/>
    <cellStyle name="Heading 1 2 2" xfId="158"/>
    <cellStyle name="Heading 1 3" xfId="159"/>
    <cellStyle name="Heading 1 4" xfId="160"/>
    <cellStyle name="Heading 1 5" xfId="161"/>
    <cellStyle name="Heading 2 2 2" xfId="162"/>
    <cellStyle name="Heading 2 3" xfId="163"/>
    <cellStyle name="Heading 2 4" xfId="164"/>
    <cellStyle name="Heading 2 5" xfId="165"/>
    <cellStyle name="Heading 3 2 2" xfId="166"/>
    <cellStyle name="Heading 3 3" xfId="167"/>
    <cellStyle name="Heading 3 4" xfId="168"/>
    <cellStyle name="Heading 3 5" xfId="169"/>
    <cellStyle name="Heading 4 2 2" xfId="170"/>
    <cellStyle name="Heading 4 3" xfId="171"/>
    <cellStyle name="Heading 4 4" xfId="172"/>
    <cellStyle name="Heading 4 5" xfId="173"/>
    <cellStyle name="Input 2 2" xfId="174"/>
    <cellStyle name="Input 3" xfId="175"/>
    <cellStyle name="Input 4" xfId="176"/>
    <cellStyle name="Input 5" xfId="177"/>
    <cellStyle name="Linked Cell 2 2" xfId="178"/>
    <cellStyle name="Linked Cell 3" xfId="179"/>
    <cellStyle name="Linked Cell 4" xfId="180"/>
    <cellStyle name="Linked Cell 5" xfId="181"/>
    <cellStyle name="Neutral 2 2" xfId="182"/>
    <cellStyle name="Neutral 3" xfId="183"/>
    <cellStyle name="Neutral 4" xfId="184"/>
    <cellStyle name="Neutral 5" xfId="185"/>
    <cellStyle name="New Times Roman" xfId="186"/>
    <cellStyle name="Normal" xfId="0" builtinId="0"/>
    <cellStyle name="Normal - Style1" xfId="187"/>
    <cellStyle name="Normal 10" xfId="188"/>
    <cellStyle name="Normal 10 2" xfId="4"/>
    <cellStyle name="Normal 11" xfId="189"/>
    <cellStyle name="Normal 12" xfId="190"/>
    <cellStyle name="Normal 13" xfId="191"/>
    <cellStyle name="Normal 14" xfId="192"/>
    <cellStyle name="Normal 14 2" xfId="193"/>
    <cellStyle name="Normal 15" xfId="194"/>
    <cellStyle name="Normal 16" xfId="195"/>
    <cellStyle name="Normal 16 2" xfId="196"/>
    <cellStyle name="Normal 17" xfId="197"/>
    <cellStyle name="Normal 18" xfId="198"/>
    <cellStyle name="Normal 19" xfId="199"/>
    <cellStyle name="Normal 2" xfId="200"/>
    <cellStyle name="Normal 2 10" xfId="201"/>
    <cellStyle name="Normal 2 11" xfId="202"/>
    <cellStyle name="Normal 2 12" xfId="203"/>
    <cellStyle name="Normal 2 2" xfId="204"/>
    <cellStyle name="Normal 2 2 2" xfId="205"/>
    <cellStyle name="Normal 2 2 2 2" xfId="206"/>
    <cellStyle name="Normal 2 3" xfId="207"/>
    <cellStyle name="Normal 2 4" xfId="208"/>
    <cellStyle name="Normal 2 5" xfId="209"/>
    <cellStyle name="Normal 2 6" xfId="210"/>
    <cellStyle name="Normal 2 7" xfId="211"/>
    <cellStyle name="Normal 2 8" xfId="212"/>
    <cellStyle name="Normal 2 9" xfId="213"/>
    <cellStyle name="Normal 20" xfId="214"/>
    <cellStyle name="Normal 21" xfId="215"/>
    <cellStyle name="Normal 22" xfId="216"/>
    <cellStyle name="Normal 3" xfId="217"/>
    <cellStyle name="Normal 3 10" xfId="218"/>
    <cellStyle name="Normal 3 2" xfId="219"/>
    <cellStyle name="Normal 3 2 2" xfId="3"/>
    <cellStyle name="Normal 3 3" xfId="220"/>
    <cellStyle name="Normal 3 4" xfId="221"/>
    <cellStyle name="Normal 3 5" xfId="222"/>
    <cellStyle name="Normal 3 6" xfId="223"/>
    <cellStyle name="Normal 3 7" xfId="224"/>
    <cellStyle name="Normal 3 8" xfId="225"/>
    <cellStyle name="Normal 3 9" xfId="226"/>
    <cellStyle name="Normal 4" xfId="227"/>
    <cellStyle name="Normal 4 2" xfId="228"/>
    <cellStyle name="Normal 4 2 2" xfId="229"/>
    <cellStyle name="Normal 4 3" xfId="230"/>
    <cellStyle name="Normal 4 4" xfId="231"/>
    <cellStyle name="Normal 4 5" xfId="232"/>
    <cellStyle name="Normal 5" xfId="233"/>
    <cellStyle name="Normal 6" xfId="234"/>
    <cellStyle name="Normal 7" xfId="255"/>
    <cellStyle name="Normal 7 2" xfId="235"/>
    <cellStyle name="Normal 8 2" xfId="236"/>
    <cellStyle name="Normal 9 2" xfId="237"/>
    <cellStyle name="Normal 9 2 2" xfId="238"/>
    <cellStyle name="Note 2 2" xfId="239"/>
    <cellStyle name="Note 3" xfId="240"/>
    <cellStyle name="Note 4" xfId="241"/>
    <cellStyle name="Note 5" xfId="242"/>
    <cellStyle name="Output 2 2" xfId="243"/>
    <cellStyle name="Output 3" xfId="244"/>
    <cellStyle name="Output 4" xfId="245"/>
    <cellStyle name="Output 5" xfId="246"/>
    <cellStyle name="Percent" xfId="2" builtinId="5"/>
    <cellStyle name="Percent 2" xfId="247"/>
    <cellStyle name="Percent 2 10" xfId="248"/>
    <cellStyle name="Percent 2 11" xfId="249"/>
    <cellStyle name="Percent 2 12" xfId="250"/>
    <cellStyle name="Percent 2 13" xfId="251"/>
    <cellStyle name="Percent 2 14" xfId="252"/>
    <cellStyle name="Percent 2 15" xfId="253"/>
    <cellStyle name="Percent 2 16" xfId="254"/>
    <cellStyle name="Percent 2 2" xfId="5"/>
    <cellStyle name="Percent 2 3" xfId="256"/>
    <cellStyle name="Percent 2 4" xfId="257"/>
    <cellStyle name="Percent 2 5" xfId="258"/>
    <cellStyle name="Percent 2 6" xfId="259"/>
    <cellStyle name="Percent 2 7" xfId="260"/>
    <cellStyle name="Percent 2 8" xfId="261"/>
    <cellStyle name="Percent 2 9" xfId="262"/>
    <cellStyle name="Percent 4" xfId="7"/>
    <cellStyle name="Standard_Balance Sheet" xfId="263"/>
    <cellStyle name="Title 2 2" xfId="264"/>
    <cellStyle name="Title 3" xfId="265"/>
    <cellStyle name="Title 4" xfId="266"/>
    <cellStyle name="Title 5" xfId="267"/>
    <cellStyle name="Total 2 2" xfId="268"/>
    <cellStyle name="Total 3" xfId="269"/>
    <cellStyle name="Total 4" xfId="270"/>
    <cellStyle name="Total 5" xfId="271"/>
    <cellStyle name="Warning Text 2 2" xfId="272"/>
    <cellStyle name="Warning Text 3" xfId="273"/>
    <cellStyle name="Warning Text 4" xfId="274"/>
    <cellStyle name="Warning Text 5" xfId="275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5"/>
  <sheetViews>
    <sheetView tabSelected="1" topLeftCell="A7" workbookViewId="0">
      <selection activeCell="C14" sqref="C14"/>
    </sheetView>
  </sheetViews>
  <sheetFormatPr defaultRowHeight="16.5"/>
  <cols>
    <col min="1" max="1" width="9.140625" style="73"/>
    <col min="2" max="2" width="39.5703125" style="73" bestFit="1" customWidth="1"/>
    <col min="3" max="3" width="77.5703125" style="73" customWidth="1"/>
    <col min="4" max="16384" width="9.140625" style="73"/>
  </cols>
  <sheetData>
    <row r="2" spans="1:3">
      <c r="A2" s="73">
        <v>1</v>
      </c>
      <c r="B2" s="73" t="s">
        <v>141</v>
      </c>
    </row>
    <row r="3" spans="1:3" ht="66">
      <c r="A3" s="73">
        <v>2</v>
      </c>
      <c r="B3" s="73" t="s">
        <v>142</v>
      </c>
      <c r="C3" s="7" t="s">
        <v>160</v>
      </c>
    </row>
    <row r="4" spans="1:3">
      <c r="A4" s="73">
        <v>3</v>
      </c>
      <c r="B4" s="73" t="s">
        <v>158</v>
      </c>
      <c r="C4" s="73" t="s">
        <v>159</v>
      </c>
    </row>
    <row r="5" spans="1:3">
      <c r="B5" s="73" t="s">
        <v>143</v>
      </c>
    </row>
    <row r="8" spans="1:3">
      <c r="A8" s="73">
        <v>1</v>
      </c>
      <c r="B8" s="73" t="s">
        <v>157</v>
      </c>
    </row>
    <row r="9" spans="1:3">
      <c r="A9" s="73">
        <v>2</v>
      </c>
      <c r="B9" s="143" t="s">
        <v>140</v>
      </c>
    </row>
    <row r="10" spans="1:3">
      <c r="A10" s="73">
        <v>3</v>
      </c>
      <c r="B10" s="73" t="s">
        <v>144</v>
      </c>
      <c r="C10" s="73" t="s">
        <v>145</v>
      </c>
    </row>
    <row r="13" spans="1:3">
      <c r="A13" s="73">
        <v>4</v>
      </c>
      <c r="B13" s="74" t="s">
        <v>139</v>
      </c>
      <c r="C13" s="74"/>
    </row>
    <row r="14" spans="1:3">
      <c r="A14" s="73">
        <v>5</v>
      </c>
      <c r="B14" s="192" t="s">
        <v>166</v>
      </c>
      <c r="C14" s="192" t="s">
        <v>146</v>
      </c>
    </row>
    <row r="15" spans="1:3">
      <c r="B15" s="192"/>
      <c r="C15" s="192" t="s">
        <v>147</v>
      </c>
    </row>
    <row r="16" spans="1:3">
      <c r="B16" s="192"/>
      <c r="C16" s="192" t="s">
        <v>148</v>
      </c>
    </row>
    <row r="17" spans="1:3">
      <c r="B17" s="192"/>
      <c r="C17" s="192" t="s">
        <v>163</v>
      </c>
    </row>
    <row r="18" spans="1:3">
      <c r="B18" s="192"/>
      <c r="C18" s="192" t="s">
        <v>164</v>
      </c>
    </row>
    <row r="19" spans="1:3">
      <c r="A19" s="73">
        <v>6</v>
      </c>
      <c r="B19" s="192" t="s">
        <v>161</v>
      </c>
      <c r="C19" s="192" t="s">
        <v>162</v>
      </c>
    </row>
    <row r="20" spans="1:3">
      <c r="A20" s="73">
        <v>7</v>
      </c>
      <c r="B20" s="74" t="s">
        <v>170</v>
      </c>
      <c r="C20" s="74"/>
    </row>
    <row r="21" spans="1:3">
      <c r="A21" s="73">
        <v>8</v>
      </c>
      <c r="B21" s="74" t="s">
        <v>98</v>
      </c>
      <c r="C21" s="74"/>
    </row>
    <row r="22" spans="1:3">
      <c r="A22" s="73">
        <v>9</v>
      </c>
      <c r="B22" s="74" t="s">
        <v>156</v>
      </c>
      <c r="C22" s="74" t="s">
        <v>155</v>
      </c>
    </row>
    <row r="23" spans="1:3">
      <c r="A23" s="73">
        <v>10</v>
      </c>
      <c r="B23" s="74" t="s">
        <v>167</v>
      </c>
      <c r="C23" s="74"/>
    </row>
    <row r="24" spans="1:3">
      <c r="A24" s="73">
        <v>11</v>
      </c>
      <c r="B24" s="74" t="s">
        <v>168</v>
      </c>
      <c r="C24" s="74"/>
    </row>
    <row r="25" spans="1:3">
      <c r="A25" s="73">
        <v>12</v>
      </c>
      <c r="B25" s="74" t="s">
        <v>169</v>
      </c>
      <c r="C25" s="7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4"/>
  <sheetViews>
    <sheetView workbookViewId="0">
      <selection activeCell="G27" sqref="G27"/>
    </sheetView>
  </sheetViews>
  <sheetFormatPr defaultRowHeight="15"/>
  <cols>
    <col min="1" max="1" width="28.7109375" style="76" customWidth="1"/>
    <col min="2" max="2" width="5.85546875" style="76" customWidth="1"/>
    <col min="3" max="3" width="20.5703125" style="76" customWidth="1"/>
    <col min="4" max="4" width="34.140625" style="76" customWidth="1"/>
    <col min="5" max="5" width="14.7109375" style="76" customWidth="1"/>
    <col min="6" max="16384" width="9.140625" style="76"/>
  </cols>
  <sheetData>
    <row r="1" spans="1:5">
      <c r="A1" s="75" t="s">
        <v>171</v>
      </c>
    </row>
    <row r="2" spans="1:5">
      <c r="A2" s="77" t="s">
        <v>172</v>
      </c>
      <c r="B2" s="147" t="s">
        <v>173</v>
      </c>
      <c r="C2" s="148"/>
      <c r="D2" s="149"/>
      <c r="E2" s="77" t="s">
        <v>174</v>
      </c>
    </row>
    <row r="3" spans="1:5">
      <c r="A3" s="150" t="s">
        <v>175</v>
      </c>
      <c r="B3" s="144" t="s">
        <v>176</v>
      </c>
      <c r="C3" s="145"/>
      <c r="D3" s="146"/>
      <c r="E3" s="78">
        <v>1001</v>
      </c>
    </row>
    <row r="4" spans="1:5">
      <c r="A4" s="151"/>
      <c r="B4" s="144" t="s">
        <v>177</v>
      </c>
      <c r="C4" s="145"/>
      <c r="D4" s="146"/>
      <c r="E4" s="78">
        <v>1002</v>
      </c>
    </row>
    <row r="5" spans="1:5">
      <c r="A5" s="151"/>
      <c r="B5" s="144" t="s">
        <v>178</v>
      </c>
      <c r="C5" s="145"/>
      <c r="D5" s="146"/>
      <c r="E5" s="78">
        <v>1003</v>
      </c>
    </row>
    <row r="6" spans="1:5">
      <c r="A6" s="151"/>
      <c r="B6" s="144" t="s">
        <v>179</v>
      </c>
      <c r="C6" s="145"/>
      <c r="D6" s="146"/>
      <c r="E6" s="78">
        <v>1004</v>
      </c>
    </row>
    <row r="7" spans="1:5">
      <c r="A7" s="151"/>
      <c r="B7" s="144" t="s">
        <v>180</v>
      </c>
      <c r="C7" s="145"/>
      <c r="D7" s="146"/>
      <c r="E7" s="78">
        <v>1005</v>
      </c>
    </row>
    <row r="8" spans="1:5">
      <c r="A8" s="151"/>
      <c r="B8" s="144" t="s">
        <v>181</v>
      </c>
      <c r="C8" s="145"/>
      <c r="D8" s="146"/>
      <c r="E8" s="78">
        <v>1006</v>
      </c>
    </row>
    <row r="9" spans="1:5">
      <c r="A9" s="151"/>
      <c r="B9" s="144" t="s">
        <v>182</v>
      </c>
      <c r="C9" s="145"/>
      <c r="D9" s="146"/>
      <c r="E9" s="78">
        <v>1007</v>
      </c>
    </row>
    <row r="10" spans="1:5">
      <c r="A10" s="151"/>
      <c r="B10" s="144" t="s">
        <v>183</v>
      </c>
      <c r="C10" s="145"/>
      <c r="D10" s="146"/>
      <c r="E10" s="78">
        <v>1008</v>
      </c>
    </row>
    <row r="11" spans="1:5">
      <c r="A11" s="151"/>
      <c r="B11" s="144" t="s">
        <v>184</v>
      </c>
      <c r="C11" s="145"/>
      <c r="D11" s="146"/>
      <c r="E11" s="78">
        <v>1009</v>
      </c>
    </row>
    <row r="12" spans="1:5">
      <c r="A12" s="151"/>
      <c r="B12" s="144" t="s">
        <v>185</v>
      </c>
      <c r="C12" s="145"/>
      <c r="D12" s="146"/>
      <c r="E12" s="78">
        <v>1010</v>
      </c>
    </row>
    <row r="13" spans="1:5">
      <c r="A13" s="151"/>
      <c r="B13" s="144" t="s">
        <v>186</v>
      </c>
      <c r="C13" s="145"/>
      <c r="D13" s="146"/>
      <c r="E13" s="78">
        <v>1011</v>
      </c>
    </row>
    <row r="14" spans="1:5">
      <c r="A14" s="151"/>
      <c r="B14" s="144" t="s">
        <v>187</v>
      </c>
      <c r="C14" s="145"/>
      <c r="D14" s="146"/>
      <c r="E14" s="78">
        <v>1012</v>
      </c>
    </row>
    <row r="15" spans="1:5">
      <c r="A15" s="151"/>
      <c r="B15" s="144" t="s">
        <v>188</v>
      </c>
      <c r="C15" s="145"/>
      <c r="D15" s="146"/>
      <c r="E15" s="78">
        <v>1013</v>
      </c>
    </row>
    <row r="16" spans="1:5">
      <c r="A16" s="151"/>
      <c r="B16" s="144" t="s">
        <v>189</v>
      </c>
      <c r="C16" s="145"/>
      <c r="D16" s="146"/>
      <c r="E16" s="78">
        <v>1014</v>
      </c>
    </row>
    <row r="17" spans="1:5">
      <c r="A17" s="151"/>
      <c r="B17" s="144" t="s">
        <v>190</v>
      </c>
      <c r="C17" s="145"/>
      <c r="D17" s="146"/>
      <c r="E17" s="78">
        <v>1015</v>
      </c>
    </row>
    <row r="18" spans="1:5">
      <c r="A18" s="151"/>
      <c r="B18" s="144" t="s">
        <v>191</v>
      </c>
      <c r="C18" s="145"/>
      <c r="D18" s="146"/>
      <c r="E18" s="78">
        <v>1016</v>
      </c>
    </row>
    <row r="19" spans="1:5">
      <c r="A19" s="151"/>
      <c r="B19" s="144" t="s">
        <v>192</v>
      </c>
      <c r="C19" s="145"/>
      <c r="D19" s="146"/>
      <c r="E19" s="78">
        <v>1017</v>
      </c>
    </row>
    <row r="20" spans="1:5">
      <c r="A20" s="152"/>
      <c r="B20" s="144" t="s">
        <v>193</v>
      </c>
      <c r="C20" s="145"/>
      <c r="D20" s="146"/>
      <c r="E20" s="78">
        <v>1018</v>
      </c>
    </row>
    <row r="21" spans="1:5">
      <c r="A21" s="79"/>
      <c r="B21" s="153"/>
      <c r="C21" s="154"/>
      <c r="D21" s="155"/>
      <c r="E21" s="79"/>
    </row>
    <row r="22" spans="1:5">
      <c r="A22" s="150" t="s">
        <v>194</v>
      </c>
      <c r="B22" s="144" t="s">
        <v>195</v>
      </c>
      <c r="C22" s="145"/>
      <c r="D22" s="146"/>
      <c r="E22" s="78">
        <v>2001</v>
      </c>
    </row>
    <row r="23" spans="1:5">
      <c r="A23" s="151"/>
      <c r="B23" s="144" t="s">
        <v>196</v>
      </c>
      <c r="C23" s="145"/>
      <c r="D23" s="146"/>
      <c r="E23" s="78">
        <v>2002</v>
      </c>
    </row>
    <row r="24" spans="1:5">
      <c r="A24" s="151"/>
      <c r="B24" s="144" t="s">
        <v>197</v>
      </c>
      <c r="C24" s="145"/>
      <c r="D24" s="146"/>
      <c r="E24" s="78">
        <v>2003</v>
      </c>
    </row>
    <row r="25" spans="1:5">
      <c r="A25" s="151"/>
      <c r="B25" s="144" t="s">
        <v>198</v>
      </c>
      <c r="C25" s="145"/>
      <c r="D25" s="146"/>
      <c r="E25" s="78">
        <v>2004</v>
      </c>
    </row>
    <row r="26" spans="1:5">
      <c r="A26" s="151"/>
      <c r="B26" s="144" t="s">
        <v>199</v>
      </c>
      <c r="C26" s="145"/>
      <c r="D26" s="146"/>
      <c r="E26" s="78">
        <v>2005</v>
      </c>
    </row>
    <row r="27" spans="1:5">
      <c r="A27" s="152"/>
      <c r="B27" s="144" t="s">
        <v>200</v>
      </c>
      <c r="C27" s="145"/>
      <c r="D27" s="146"/>
      <c r="E27" s="78">
        <v>2006</v>
      </c>
    </row>
    <row r="28" spans="1:5">
      <c r="A28" s="79"/>
      <c r="B28" s="153"/>
      <c r="C28" s="154"/>
      <c r="D28" s="155"/>
      <c r="E28" s="79"/>
    </row>
    <row r="29" spans="1:5">
      <c r="A29" s="150" t="s">
        <v>201</v>
      </c>
      <c r="B29" s="144" t="s">
        <v>202</v>
      </c>
      <c r="C29" s="145"/>
      <c r="D29" s="146"/>
      <c r="E29" s="78">
        <v>3001</v>
      </c>
    </row>
    <row r="30" spans="1:5">
      <c r="A30" s="151"/>
      <c r="B30" s="144" t="s">
        <v>203</v>
      </c>
      <c r="C30" s="145"/>
      <c r="D30" s="146"/>
      <c r="E30" s="78">
        <v>3002</v>
      </c>
    </row>
    <row r="31" spans="1:5">
      <c r="A31" s="151"/>
      <c r="B31" s="144" t="s">
        <v>204</v>
      </c>
      <c r="C31" s="145"/>
      <c r="D31" s="146"/>
      <c r="E31" s="78">
        <v>3003</v>
      </c>
    </row>
    <row r="32" spans="1:5">
      <c r="A32" s="151"/>
      <c r="B32" s="144" t="s">
        <v>205</v>
      </c>
      <c r="C32" s="145"/>
      <c r="D32" s="146"/>
      <c r="E32" s="78">
        <v>3004</v>
      </c>
    </row>
    <row r="33" spans="1:5">
      <c r="A33" s="151"/>
      <c r="B33" s="144" t="s">
        <v>206</v>
      </c>
      <c r="C33" s="145"/>
      <c r="D33" s="146"/>
      <c r="E33" s="78">
        <v>3005</v>
      </c>
    </row>
    <row r="34" spans="1:5">
      <c r="A34" s="151"/>
      <c r="B34" s="144" t="s">
        <v>207</v>
      </c>
      <c r="C34" s="145"/>
      <c r="D34" s="146"/>
      <c r="E34" s="78">
        <v>3006</v>
      </c>
    </row>
    <row r="35" spans="1:5">
      <c r="A35" s="151"/>
      <c r="B35" s="144" t="s">
        <v>208</v>
      </c>
      <c r="C35" s="145"/>
      <c r="D35" s="146"/>
      <c r="E35" s="78">
        <v>3007</v>
      </c>
    </row>
    <row r="36" spans="1:5">
      <c r="A36" s="152"/>
      <c r="B36" s="144" t="s">
        <v>209</v>
      </c>
      <c r="C36" s="145"/>
      <c r="D36" s="146"/>
      <c r="E36" s="78">
        <v>3008</v>
      </c>
    </row>
    <row r="37" spans="1:5">
      <c r="A37" s="156"/>
      <c r="B37" s="144" t="s">
        <v>210</v>
      </c>
      <c r="C37" s="145"/>
      <c r="D37" s="146"/>
      <c r="E37" s="78">
        <v>3009</v>
      </c>
    </row>
    <row r="38" spans="1:5">
      <c r="A38" s="157"/>
      <c r="B38" s="144" t="s">
        <v>211</v>
      </c>
      <c r="C38" s="145"/>
      <c r="D38" s="146"/>
      <c r="E38" s="78">
        <v>3010</v>
      </c>
    </row>
    <row r="39" spans="1:5">
      <c r="A39" s="157"/>
      <c r="B39" s="144" t="s">
        <v>212</v>
      </c>
      <c r="C39" s="145"/>
      <c r="D39" s="146"/>
      <c r="E39" s="78">
        <v>3011</v>
      </c>
    </row>
    <row r="40" spans="1:5">
      <c r="A40" s="157"/>
      <c r="B40" s="144" t="s">
        <v>213</v>
      </c>
      <c r="C40" s="145"/>
      <c r="D40" s="146"/>
      <c r="E40" s="78">
        <v>3012</v>
      </c>
    </row>
    <row r="41" spans="1:5">
      <c r="A41" s="157"/>
      <c r="B41" s="144" t="s">
        <v>214</v>
      </c>
      <c r="C41" s="145"/>
      <c r="D41" s="146"/>
      <c r="E41" s="78">
        <v>3013</v>
      </c>
    </row>
    <row r="42" spans="1:5">
      <c r="A42" s="157"/>
      <c r="B42" s="144" t="s">
        <v>215</v>
      </c>
      <c r="C42" s="145"/>
      <c r="D42" s="146"/>
      <c r="E42" s="78">
        <v>3014</v>
      </c>
    </row>
    <row r="43" spans="1:5">
      <c r="A43" s="157"/>
      <c r="B43" s="144" t="s">
        <v>216</v>
      </c>
      <c r="C43" s="145"/>
      <c r="D43" s="146"/>
      <c r="E43" s="78">
        <v>3015</v>
      </c>
    </row>
    <row r="44" spans="1:5">
      <c r="A44" s="158"/>
      <c r="B44" s="144" t="s">
        <v>217</v>
      </c>
      <c r="C44" s="145"/>
      <c r="D44" s="146"/>
      <c r="E44" s="78">
        <v>3016</v>
      </c>
    </row>
    <row r="45" spans="1:5">
      <c r="A45" s="79"/>
      <c r="B45" s="153"/>
      <c r="C45" s="154"/>
      <c r="D45" s="155"/>
      <c r="E45" s="79"/>
    </row>
    <row r="46" spans="1:5">
      <c r="A46" s="150" t="s">
        <v>218</v>
      </c>
      <c r="B46" s="144" t="s">
        <v>219</v>
      </c>
      <c r="C46" s="145"/>
      <c r="D46" s="146"/>
      <c r="E46" s="78">
        <v>4001</v>
      </c>
    </row>
    <row r="47" spans="1:5">
      <c r="A47" s="151"/>
      <c r="B47" s="144" t="s">
        <v>220</v>
      </c>
      <c r="C47" s="145"/>
      <c r="D47" s="146"/>
      <c r="E47" s="78">
        <v>4002</v>
      </c>
    </row>
    <row r="48" spans="1:5">
      <c r="A48" s="151"/>
      <c r="B48" s="144" t="s">
        <v>221</v>
      </c>
      <c r="C48" s="145"/>
      <c r="D48" s="146"/>
      <c r="E48" s="78">
        <v>4003</v>
      </c>
    </row>
    <row r="49" spans="1:5">
      <c r="A49" s="151"/>
      <c r="B49" s="144" t="s">
        <v>222</v>
      </c>
      <c r="C49" s="145"/>
      <c r="D49" s="146"/>
      <c r="E49" s="78">
        <v>4004</v>
      </c>
    </row>
    <row r="50" spans="1:5">
      <c r="A50" s="151"/>
      <c r="B50" s="144" t="s">
        <v>223</v>
      </c>
      <c r="C50" s="145"/>
      <c r="D50" s="146"/>
      <c r="E50" s="78">
        <v>4005</v>
      </c>
    </row>
    <row r="51" spans="1:5">
      <c r="A51" s="151"/>
      <c r="B51" s="144" t="s">
        <v>224</v>
      </c>
      <c r="C51" s="145"/>
      <c r="D51" s="146"/>
      <c r="E51" s="78">
        <v>4006</v>
      </c>
    </row>
    <row r="52" spans="1:5">
      <c r="A52" s="151"/>
      <c r="B52" s="144" t="s">
        <v>225</v>
      </c>
      <c r="C52" s="145"/>
      <c r="D52" s="146"/>
      <c r="E52" s="78">
        <v>4007</v>
      </c>
    </row>
    <row r="53" spans="1:5">
      <c r="A53" s="151"/>
      <c r="B53" s="144" t="s">
        <v>226</v>
      </c>
      <c r="C53" s="145"/>
      <c r="D53" s="146"/>
      <c r="E53" s="78">
        <v>4008</v>
      </c>
    </row>
    <row r="54" spans="1:5">
      <c r="A54" s="151"/>
      <c r="B54" s="144" t="s">
        <v>227</v>
      </c>
      <c r="C54" s="145"/>
      <c r="D54" s="146"/>
      <c r="E54" s="78">
        <v>4009</v>
      </c>
    </row>
    <row r="55" spans="1:5">
      <c r="A55" s="151"/>
      <c r="B55" s="144" t="s">
        <v>228</v>
      </c>
      <c r="C55" s="145"/>
      <c r="D55" s="146"/>
      <c r="E55" s="78">
        <v>4010</v>
      </c>
    </row>
    <row r="56" spans="1:5">
      <c r="A56" s="151"/>
      <c r="B56" s="144" t="s">
        <v>229</v>
      </c>
      <c r="C56" s="145"/>
      <c r="D56" s="146"/>
      <c r="E56" s="78">
        <v>4011</v>
      </c>
    </row>
    <row r="57" spans="1:5">
      <c r="A57" s="151"/>
      <c r="B57" s="144" t="s">
        <v>230</v>
      </c>
      <c r="C57" s="145"/>
      <c r="D57" s="146"/>
      <c r="E57" s="78">
        <v>4012</v>
      </c>
    </row>
    <row r="58" spans="1:5">
      <c r="A58" s="151"/>
      <c r="B58" s="144" t="s">
        <v>231</v>
      </c>
      <c r="C58" s="145"/>
      <c r="D58" s="146"/>
      <c r="E58" s="78">
        <v>4013</v>
      </c>
    </row>
    <row r="59" spans="1:5">
      <c r="A59" s="151"/>
      <c r="B59" s="144" t="s">
        <v>232</v>
      </c>
      <c r="C59" s="145"/>
      <c r="D59" s="146"/>
      <c r="E59" s="78">
        <v>4014</v>
      </c>
    </row>
    <row r="60" spans="1:5">
      <c r="A60" s="151"/>
      <c r="B60" s="144" t="s">
        <v>233</v>
      </c>
      <c r="C60" s="145"/>
      <c r="D60" s="146"/>
      <c r="E60" s="78">
        <v>4015</v>
      </c>
    </row>
    <row r="61" spans="1:5">
      <c r="A61" s="151"/>
      <c r="B61" s="144" t="s">
        <v>234</v>
      </c>
      <c r="C61" s="145"/>
      <c r="D61" s="146"/>
      <c r="E61" s="78">
        <v>4016</v>
      </c>
    </row>
    <row r="62" spans="1:5">
      <c r="A62" s="151"/>
      <c r="B62" s="144" t="s">
        <v>235</v>
      </c>
      <c r="C62" s="145"/>
      <c r="D62" s="146"/>
      <c r="E62" s="78">
        <v>4017</v>
      </c>
    </row>
    <row r="63" spans="1:5">
      <c r="A63" s="151"/>
      <c r="B63" s="144" t="s">
        <v>236</v>
      </c>
      <c r="C63" s="145"/>
      <c r="D63" s="146"/>
      <c r="E63" s="78">
        <v>4018</v>
      </c>
    </row>
    <row r="64" spans="1:5">
      <c r="A64" s="151"/>
      <c r="B64" s="144" t="s">
        <v>237</v>
      </c>
      <c r="C64" s="145"/>
      <c r="D64" s="146"/>
      <c r="E64" s="78">
        <v>4019</v>
      </c>
    </row>
    <row r="65" spans="1:5">
      <c r="A65" s="151"/>
      <c r="B65" s="144" t="s">
        <v>238</v>
      </c>
      <c r="C65" s="145"/>
      <c r="D65" s="146"/>
      <c r="E65" s="78">
        <v>4020</v>
      </c>
    </row>
    <row r="66" spans="1:5">
      <c r="A66" s="151"/>
      <c r="B66" s="144" t="s">
        <v>239</v>
      </c>
      <c r="C66" s="145"/>
      <c r="D66" s="146"/>
      <c r="E66" s="78">
        <v>4021</v>
      </c>
    </row>
    <row r="67" spans="1:5">
      <c r="A67" s="151"/>
      <c r="B67" s="144" t="s">
        <v>240</v>
      </c>
      <c r="C67" s="145"/>
      <c r="D67" s="146"/>
      <c r="E67" s="78">
        <v>4022</v>
      </c>
    </row>
    <row r="68" spans="1:5">
      <c r="A68" s="151"/>
      <c r="B68" s="144" t="s">
        <v>241</v>
      </c>
      <c r="C68" s="145"/>
      <c r="D68" s="146"/>
      <c r="E68" s="78">
        <v>4023</v>
      </c>
    </row>
    <row r="69" spans="1:5">
      <c r="A69" s="151"/>
      <c r="B69" s="144" t="s">
        <v>242</v>
      </c>
      <c r="C69" s="145"/>
      <c r="D69" s="146"/>
      <c r="E69" s="78">
        <v>4024</v>
      </c>
    </row>
    <row r="70" spans="1:5">
      <c r="A70" s="151"/>
      <c r="B70" s="144" t="s">
        <v>243</v>
      </c>
      <c r="C70" s="145"/>
      <c r="D70" s="146"/>
      <c r="E70" s="78">
        <v>4025</v>
      </c>
    </row>
    <row r="71" spans="1:5">
      <c r="A71" s="151"/>
      <c r="B71" s="144" t="s">
        <v>244</v>
      </c>
      <c r="C71" s="145"/>
      <c r="D71" s="146"/>
      <c r="E71" s="78">
        <v>4026</v>
      </c>
    </row>
    <row r="72" spans="1:5">
      <c r="A72" s="151"/>
      <c r="B72" s="144" t="s">
        <v>245</v>
      </c>
      <c r="C72" s="145"/>
      <c r="D72" s="146"/>
      <c r="E72" s="78">
        <v>4027</v>
      </c>
    </row>
    <row r="73" spans="1:5">
      <c r="A73" s="151"/>
      <c r="B73" s="144" t="s">
        <v>246</v>
      </c>
      <c r="C73" s="145"/>
      <c r="D73" s="146"/>
      <c r="E73" s="78">
        <v>4028</v>
      </c>
    </row>
    <row r="74" spans="1:5">
      <c r="A74" s="151"/>
      <c r="B74" s="144" t="s">
        <v>247</v>
      </c>
      <c r="C74" s="145"/>
      <c r="D74" s="146"/>
      <c r="E74" s="78">
        <v>4029</v>
      </c>
    </row>
    <row r="75" spans="1:5">
      <c r="A75" s="152"/>
      <c r="B75" s="144" t="s">
        <v>248</v>
      </c>
      <c r="C75" s="145"/>
      <c r="D75" s="146"/>
      <c r="E75" s="78">
        <v>4030</v>
      </c>
    </row>
    <row r="76" spans="1:5">
      <c r="A76" s="156"/>
      <c r="B76" s="144" t="s">
        <v>249</v>
      </c>
      <c r="C76" s="145"/>
      <c r="D76" s="146"/>
      <c r="E76" s="80"/>
    </row>
    <row r="77" spans="1:5">
      <c r="A77" s="157"/>
      <c r="B77" s="144" t="s">
        <v>250</v>
      </c>
      <c r="C77" s="145"/>
      <c r="D77" s="146"/>
      <c r="E77" s="78">
        <v>4031</v>
      </c>
    </row>
    <row r="78" spans="1:5">
      <c r="A78" s="157"/>
      <c r="B78" s="144" t="s">
        <v>251</v>
      </c>
      <c r="C78" s="145"/>
      <c r="D78" s="146"/>
      <c r="E78" s="78">
        <v>4032</v>
      </c>
    </row>
    <row r="79" spans="1:5">
      <c r="A79" s="157"/>
      <c r="B79" s="144" t="s">
        <v>252</v>
      </c>
      <c r="C79" s="145"/>
      <c r="D79" s="146"/>
      <c r="E79" s="78">
        <v>4033</v>
      </c>
    </row>
    <row r="80" spans="1:5">
      <c r="A80" s="157"/>
      <c r="B80" s="144" t="s">
        <v>253</v>
      </c>
      <c r="C80" s="145"/>
      <c r="D80" s="146"/>
      <c r="E80" s="78">
        <v>4034</v>
      </c>
    </row>
    <row r="81" spans="1:5">
      <c r="A81" s="157"/>
      <c r="B81" s="144" t="s">
        <v>254</v>
      </c>
      <c r="C81" s="145"/>
      <c r="D81" s="146"/>
      <c r="E81" s="78">
        <v>4035</v>
      </c>
    </row>
    <row r="82" spans="1:5">
      <c r="A82" s="157"/>
      <c r="B82" s="144" t="s">
        <v>255</v>
      </c>
      <c r="C82" s="145"/>
      <c r="D82" s="146"/>
      <c r="E82" s="78">
        <v>4036</v>
      </c>
    </row>
    <row r="83" spans="1:5">
      <c r="A83" s="157"/>
      <c r="B83" s="144" t="s">
        <v>256</v>
      </c>
      <c r="C83" s="145"/>
      <c r="D83" s="146"/>
      <c r="E83" s="78">
        <v>4037</v>
      </c>
    </row>
    <row r="84" spans="1:5">
      <c r="A84" s="157"/>
      <c r="B84" s="144" t="s">
        <v>257</v>
      </c>
      <c r="C84" s="145"/>
      <c r="D84" s="146"/>
      <c r="E84" s="78">
        <v>4038</v>
      </c>
    </row>
    <row r="85" spans="1:5">
      <c r="A85" s="157"/>
      <c r="B85" s="144" t="s">
        <v>258</v>
      </c>
      <c r="C85" s="145"/>
      <c r="D85" s="146"/>
      <c r="E85" s="78">
        <v>4039</v>
      </c>
    </row>
    <row r="86" spans="1:5">
      <c r="A86" s="157"/>
      <c r="B86" s="144" t="s">
        <v>259</v>
      </c>
      <c r="C86" s="145"/>
      <c r="D86" s="146"/>
      <c r="E86" s="78">
        <v>4040</v>
      </c>
    </row>
    <row r="87" spans="1:5">
      <c r="A87" s="157"/>
      <c r="B87" s="144" t="s">
        <v>260</v>
      </c>
      <c r="C87" s="145"/>
      <c r="D87" s="146"/>
      <c r="E87" s="78">
        <v>4041</v>
      </c>
    </row>
    <row r="88" spans="1:5">
      <c r="A88" s="157"/>
      <c r="B88" s="144" t="s">
        <v>261</v>
      </c>
      <c r="C88" s="145"/>
      <c r="D88" s="146"/>
      <c r="E88" s="78">
        <v>4042</v>
      </c>
    </row>
    <row r="89" spans="1:5">
      <c r="A89" s="157"/>
      <c r="B89" s="144" t="s">
        <v>262</v>
      </c>
      <c r="C89" s="145"/>
      <c r="D89" s="146"/>
      <c r="E89" s="78">
        <v>4043</v>
      </c>
    </row>
    <row r="90" spans="1:5">
      <c r="A90" s="157"/>
      <c r="B90" s="144" t="s">
        <v>263</v>
      </c>
      <c r="C90" s="145"/>
      <c r="D90" s="146"/>
      <c r="E90" s="78">
        <v>4044</v>
      </c>
    </row>
    <row r="91" spans="1:5">
      <c r="A91" s="157"/>
      <c r="B91" s="144" t="s">
        <v>264</v>
      </c>
      <c r="C91" s="145"/>
      <c r="D91" s="146"/>
      <c r="E91" s="78">
        <v>4045</v>
      </c>
    </row>
    <row r="92" spans="1:5">
      <c r="A92" s="157"/>
      <c r="B92" s="144" t="s">
        <v>265</v>
      </c>
      <c r="C92" s="145"/>
      <c r="D92" s="146"/>
      <c r="E92" s="78">
        <v>4046</v>
      </c>
    </row>
    <row r="93" spans="1:5">
      <c r="A93" s="157"/>
      <c r="B93" s="144" t="s">
        <v>266</v>
      </c>
      <c r="C93" s="145"/>
      <c r="D93" s="146"/>
      <c r="E93" s="78">
        <v>4047</v>
      </c>
    </row>
    <row r="94" spans="1:5">
      <c r="A94" s="157"/>
      <c r="B94" s="144" t="s">
        <v>267</v>
      </c>
      <c r="C94" s="145"/>
      <c r="D94" s="146"/>
      <c r="E94" s="78">
        <v>4048</v>
      </c>
    </row>
    <row r="95" spans="1:5">
      <c r="A95" s="157"/>
      <c r="B95" s="144" t="s">
        <v>268</v>
      </c>
      <c r="C95" s="145"/>
      <c r="D95" s="146"/>
      <c r="E95" s="78">
        <v>4049</v>
      </c>
    </row>
    <row r="96" spans="1:5">
      <c r="A96" s="157"/>
      <c r="B96" s="144" t="s">
        <v>269</v>
      </c>
      <c r="C96" s="145"/>
      <c r="D96" s="146"/>
      <c r="E96" s="78">
        <v>4050</v>
      </c>
    </row>
    <row r="97" spans="1:5">
      <c r="A97" s="157"/>
      <c r="B97" s="144" t="s">
        <v>270</v>
      </c>
      <c r="C97" s="145"/>
      <c r="D97" s="146"/>
      <c r="E97" s="78">
        <v>4051</v>
      </c>
    </row>
    <row r="98" spans="1:5">
      <c r="A98" s="157"/>
      <c r="B98" s="144" t="s">
        <v>271</v>
      </c>
      <c r="C98" s="145"/>
      <c r="D98" s="146"/>
      <c r="E98" s="78">
        <v>4052</v>
      </c>
    </row>
    <row r="99" spans="1:5">
      <c r="A99" s="157"/>
      <c r="B99" s="144" t="s">
        <v>272</v>
      </c>
      <c r="C99" s="145"/>
      <c r="D99" s="146"/>
      <c r="E99" s="78">
        <v>4053</v>
      </c>
    </row>
    <row r="100" spans="1:5">
      <c r="A100" s="157"/>
      <c r="B100" s="144" t="s">
        <v>273</v>
      </c>
      <c r="C100" s="145"/>
      <c r="D100" s="146"/>
      <c r="E100" s="78">
        <v>4054</v>
      </c>
    </row>
    <row r="101" spans="1:5">
      <c r="A101" s="157"/>
      <c r="B101" s="144" t="s">
        <v>274</v>
      </c>
      <c r="C101" s="145"/>
      <c r="D101" s="146"/>
      <c r="E101" s="78">
        <v>4055</v>
      </c>
    </row>
    <row r="102" spans="1:5">
      <c r="A102" s="157"/>
      <c r="B102" s="144" t="s">
        <v>275</v>
      </c>
      <c r="C102" s="145"/>
      <c r="D102" s="146"/>
      <c r="E102" s="78">
        <v>4056</v>
      </c>
    </row>
    <row r="103" spans="1:5">
      <c r="A103" s="157"/>
      <c r="B103" s="144" t="s">
        <v>276</v>
      </c>
      <c r="C103" s="145"/>
      <c r="D103" s="146"/>
      <c r="E103" s="78">
        <v>4057</v>
      </c>
    </row>
    <row r="104" spans="1:5">
      <c r="A104" s="157"/>
      <c r="B104" s="144" t="s">
        <v>277</v>
      </c>
      <c r="C104" s="145"/>
      <c r="D104" s="146"/>
      <c r="E104" s="78">
        <v>4058</v>
      </c>
    </row>
    <row r="105" spans="1:5">
      <c r="A105" s="157"/>
      <c r="B105" s="144" t="s">
        <v>278</v>
      </c>
      <c r="C105" s="145"/>
      <c r="D105" s="146"/>
      <c r="E105" s="78">
        <v>4059</v>
      </c>
    </row>
    <row r="106" spans="1:5">
      <c r="A106" s="157"/>
      <c r="B106" s="144" t="s">
        <v>279</v>
      </c>
      <c r="C106" s="145"/>
      <c r="D106" s="146"/>
      <c r="E106" s="78">
        <v>4060</v>
      </c>
    </row>
    <row r="107" spans="1:5">
      <c r="A107" s="157"/>
      <c r="B107" s="144" t="s">
        <v>280</v>
      </c>
      <c r="C107" s="145"/>
      <c r="D107" s="146"/>
      <c r="E107" s="78">
        <v>4061</v>
      </c>
    </row>
    <row r="108" spans="1:5">
      <c r="A108" s="157"/>
      <c r="B108" s="144" t="s">
        <v>281</v>
      </c>
      <c r="C108" s="145"/>
      <c r="D108" s="146"/>
      <c r="E108" s="78">
        <v>4062</v>
      </c>
    </row>
    <row r="109" spans="1:5">
      <c r="A109" s="157"/>
      <c r="B109" s="144" t="s">
        <v>282</v>
      </c>
      <c r="C109" s="145"/>
      <c r="D109" s="146"/>
      <c r="E109" s="78">
        <v>4063</v>
      </c>
    </row>
    <row r="110" spans="1:5">
      <c r="A110" s="157"/>
      <c r="B110" s="144" t="s">
        <v>283</v>
      </c>
      <c r="C110" s="145"/>
      <c r="D110" s="146"/>
      <c r="E110" s="78">
        <v>4064</v>
      </c>
    </row>
    <row r="111" spans="1:5">
      <c r="A111" s="157"/>
      <c r="B111" s="144" t="s">
        <v>284</v>
      </c>
      <c r="C111" s="145"/>
      <c r="D111" s="146"/>
      <c r="E111" s="78">
        <v>4065</v>
      </c>
    </row>
    <row r="112" spans="1:5">
      <c r="A112" s="158"/>
      <c r="B112" s="144" t="s">
        <v>285</v>
      </c>
      <c r="C112" s="145"/>
      <c r="D112" s="146"/>
      <c r="E112" s="78">
        <v>4066</v>
      </c>
    </row>
    <row r="113" spans="1:5">
      <c r="A113" s="156"/>
      <c r="B113" s="144" t="s">
        <v>286</v>
      </c>
      <c r="C113" s="145"/>
      <c r="D113" s="146"/>
      <c r="E113" s="80"/>
    </row>
    <row r="114" spans="1:5">
      <c r="A114" s="157"/>
      <c r="B114" s="144" t="s">
        <v>287</v>
      </c>
      <c r="C114" s="145"/>
      <c r="D114" s="146"/>
      <c r="E114" s="78">
        <v>4067</v>
      </c>
    </row>
    <row r="115" spans="1:5">
      <c r="A115" s="157"/>
      <c r="B115" s="144" t="s">
        <v>288</v>
      </c>
      <c r="C115" s="145"/>
      <c r="D115" s="146"/>
      <c r="E115" s="78">
        <v>4068</v>
      </c>
    </row>
    <row r="116" spans="1:5">
      <c r="A116" s="157"/>
      <c r="B116" s="144" t="s">
        <v>289</v>
      </c>
      <c r="C116" s="145"/>
      <c r="D116" s="146"/>
      <c r="E116" s="78">
        <v>4069</v>
      </c>
    </row>
    <row r="117" spans="1:5">
      <c r="A117" s="157"/>
      <c r="B117" s="144" t="s">
        <v>290</v>
      </c>
      <c r="C117" s="145"/>
      <c r="D117" s="146"/>
      <c r="E117" s="78">
        <v>4070</v>
      </c>
    </row>
    <row r="118" spans="1:5">
      <c r="A118" s="157"/>
      <c r="B118" s="144" t="s">
        <v>291</v>
      </c>
      <c r="C118" s="145"/>
      <c r="D118" s="146"/>
      <c r="E118" s="78">
        <v>4071</v>
      </c>
    </row>
    <row r="119" spans="1:5">
      <c r="A119" s="157"/>
      <c r="B119" s="144" t="s">
        <v>292</v>
      </c>
      <c r="C119" s="145"/>
      <c r="D119" s="146"/>
      <c r="E119" s="78">
        <v>4072</v>
      </c>
    </row>
    <row r="120" spans="1:5">
      <c r="A120" s="157"/>
      <c r="B120" s="144" t="s">
        <v>293</v>
      </c>
      <c r="C120" s="145"/>
      <c r="D120" s="146"/>
      <c r="E120" s="78">
        <v>4073</v>
      </c>
    </row>
    <row r="121" spans="1:5">
      <c r="A121" s="157"/>
      <c r="B121" s="144" t="s">
        <v>294</v>
      </c>
      <c r="C121" s="145"/>
      <c r="D121" s="146"/>
      <c r="E121" s="78">
        <v>4074</v>
      </c>
    </row>
    <row r="122" spans="1:5">
      <c r="A122" s="157"/>
      <c r="B122" s="144" t="s">
        <v>295</v>
      </c>
      <c r="C122" s="145"/>
      <c r="D122" s="146"/>
      <c r="E122" s="78">
        <v>4075</v>
      </c>
    </row>
    <row r="123" spans="1:5">
      <c r="A123" s="157"/>
      <c r="B123" s="144" t="s">
        <v>296</v>
      </c>
      <c r="C123" s="145"/>
      <c r="D123" s="146"/>
      <c r="E123" s="78">
        <v>4076</v>
      </c>
    </row>
    <row r="124" spans="1:5">
      <c r="A124" s="157"/>
      <c r="B124" s="144" t="s">
        <v>297</v>
      </c>
      <c r="C124" s="145"/>
      <c r="D124" s="146"/>
      <c r="E124" s="78">
        <v>4077</v>
      </c>
    </row>
    <row r="125" spans="1:5">
      <c r="A125" s="157"/>
      <c r="B125" s="144" t="s">
        <v>298</v>
      </c>
      <c r="C125" s="145"/>
      <c r="D125" s="146"/>
      <c r="E125" s="78">
        <v>4078</v>
      </c>
    </row>
    <row r="126" spans="1:5">
      <c r="A126" s="157"/>
      <c r="B126" s="144" t="s">
        <v>299</v>
      </c>
      <c r="C126" s="145"/>
      <c r="D126" s="146"/>
      <c r="E126" s="78">
        <v>4079</v>
      </c>
    </row>
    <row r="127" spans="1:5">
      <c r="A127" s="157"/>
      <c r="B127" s="144" t="s">
        <v>300</v>
      </c>
      <c r="C127" s="145"/>
      <c r="D127" s="146"/>
      <c r="E127" s="78">
        <v>4080</v>
      </c>
    </row>
    <row r="128" spans="1:5">
      <c r="A128" s="157"/>
      <c r="B128" s="144" t="s">
        <v>301</v>
      </c>
      <c r="C128" s="145"/>
      <c r="D128" s="146"/>
      <c r="E128" s="78">
        <v>4081</v>
      </c>
    </row>
    <row r="129" spans="1:5">
      <c r="A129" s="157"/>
      <c r="B129" s="144" t="s">
        <v>302</v>
      </c>
      <c r="C129" s="145"/>
      <c r="D129" s="146"/>
      <c r="E129" s="78">
        <v>4082</v>
      </c>
    </row>
    <row r="130" spans="1:5">
      <c r="A130" s="157"/>
      <c r="B130" s="144" t="s">
        <v>303</v>
      </c>
      <c r="C130" s="145"/>
      <c r="D130" s="146"/>
      <c r="E130" s="78">
        <v>4083</v>
      </c>
    </row>
    <row r="131" spans="1:5">
      <c r="A131" s="157"/>
      <c r="B131" s="144" t="s">
        <v>304</v>
      </c>
      <c r="C131" s="145"/>
      <c r="D131" s="146"/>
      <c r="E131" s="78">
        <v>4084</v>
      </c>
    </row>
    <row r="132" spans="1:5">
      <c r="A132" s="157"/>
      <c r="B132" s="144" t="s">
        <v>305</v>
      </c>
      <c r="C132" s="145"/>
      <c r="D132" s="146"/>
      <c r="E132" s="78">
        <v>4085</v>
      </c>
    </row>
    <row r="133" spans="1:5">
      <c r="A133" s="157"/>
      <c r="B133" s="144" t="s">
        <v>306</v>
      </c>
      <c r="C133" s="145"/>
      <c r="D133" s="146"/>
      <c r="E133" s="78">
        <v>4086</v>
      </c>
    </row>
    <row r="134" spans="1:5">
      <c r="A134" s="157"/>
      <c r="B134" s="144" t="s">
        <v>307</v>
      </c>
      <c r="C134" s="145"/>
      <c r="D134" s="146"/>
      <c r="E134" s="78">
        <v>4087</v>
      </c>
    </row>
    <row r="135" spans="1:5">
      <c r="A135" s="157"/>
      <c r="B135" s="144" t="s">
        <v>308</v>
      </c>
      <c r="C135" s="145"/>
      <c r="D135" s="146"/>
      <c r="E135" s="78">
        <v>4088</v>
      </c>
    </row>
    <row r="136" spans="1:5">
      <c r="A136" s="157"/>
      <c r="B136" s="144" t="s">
        <v>309</v>
      </c>
      <c r="C136" s="145"/>
      <c r="D136" s="146"/>
      <c r="E136" s="78">
        <v>4089</v>
      </c>
    </row>
    <row r="137" spans="1:5">
      <c r="A137" s="157"/>
      <c r="B137" s="144" t="s">
        <v>310</v>
      </c>
      <c r="C137" s="145"/>
      <c r="D137" s="146"/>
      <c r="E137" s="78">
        <v>4090</v>
      </c>
    </row>
    <row r="138" spans="1:5">
      <c r="A138" s="157"/>
      <c r="B138" s="144" t="s">
        <v>311</v>
      </c>
      <c r="C138" s="145"/>
      <c r="D138" s="146"/>
      <c r="E138" s="78">
        <v>4091</v>
      </c>
    </row>
    <row r="139" spans="1:5">
      <c r="A139" s="157"/>
      <c r="B139" s="144" t="s">
        <v>312</v>
      </c>
      <c r="C139" s="145"/>
      <c r="D139" s="146"/>
      <c r="E139" s="78">
        <v>4092</v>
      </c>
    </row>
    <row r="140" spans="1:5">
      <c r="A140" s="157"/>
      <c r="B140" s="144" t="s">
        <v>313</v>
      </c>
      <c r="C140" s="145"/>
      <c r="D140" s="146"/>
      <c r="E140" s="78">
        <v>4093</v>
      </c>
    </row>
    <row r="141" spans="1:5">
      <c r="A141" s="157"/>
      <c r="B141" s="144" t="s">
        <v>314</v>
      </c>
      <c r="C141" s="145"/>
      <c r="D141" s="146"/>
      <c r="E141" s="78">
        <v>4094</v>
      </c>
    </row>
    <row r="142" spans="1:5">
      <c r="A142" s="157"/>
      <c r="B142" s="144" t="s">
        <v>315</v>
      </c>
      <c r="C142" s="145"/>
      <c r="D142" s="146"/>
      <c r="E142" s="78">
        <v>4095</v>
      </c>
    </row>
    <row r="143" spans="1:5">
      <c r="A143" s="157"/>
      <c r="B143" s="144" t="s">
        <v>316</v>
      </c>
      <c r="C143" s="145"/>
      <c r="D143" s="146"/>
      <c r="E143" s="78">
        <v>4096</v>
      </c>
    </row>
    <row r="144" spans="1:5">
      <c r="A144" s="157"/>
      <c r="B144" s="144" t="s">
        <v>317</v>
      </c>
      <c r="C144" s="145"/>
      <c r="D144" s="146"/>
      <c r="E144" s="78">
        <v>4097</v>
      </c>
    </row>
    <row r="145" spans="1:5">
      <c r="A145" s="157"/>
      <c r="B145" s="144" t="s">
        <v>318</v>
      </c>
      <c r="C145" s="145"/>
      <c r="D145" s="146"/>
      <c r="E145" s="78">
        <v>4098</v>
      </c>
    </row>
    <row r="146" spans="1:5">
      <c r="A146" s="158"/>
      <c r="B146" s="144" t="s">
        <v>319</v>
      </c>
      <c r="C146" s="145"/>
      <c r="D146" s="146"/>
      <c r="E146" s="78">
        <v>4099</v>
      </c>
    </row>
    <row r="147" spans="1:5">
      <c r="A147" s="79"/>
      <c r="B147" s="153"/>
      <c r="C147" s="154"/>
      <c r="D147" s="155"/>
      <c r="E147" s="79"/>
    </row>
    <row r="148" spans="1:5">
      <c r="A148" s="150" t="s">
        <v>320</v>
      </c>
      <c r="B148" s="144" t="s">
        <v>321</v>
      </c>
      <c r="C148" s="145"/>
      <c r="D148" s="146"/>
      <c r="E148" s="78">
        <v>5001</v>
      </c>
    </row>
    <row r="149" spans="1:5">
      <c r="A149" s="152"/>
      <c r="B149" s="144" t="s">
        <v>322</v>
      </c>
      <c r="C149" s="145"/>
      <c r="D149" s="146"/>
      <c r="E149" s="78">
        <v>5002</v>
      </c>
    </row>
    <row r="150" spans="1:5">
      <c r="A150" s="159"/>
      <c r="B150" s="144" t="s">
        <v>323</v>
      </c>
      <c r="C150" s="145"/>
      <c r="D150" s="146"/>
      <c r="E150" s="78">
        <v>5003</v>
      </c>
    </row>
    <row r="151" spans="1:5">
      <c r="A151" s="160"/>
      <c r="B151" s="144" t="s">
        <v>324</v>
      </c>
      <c r="C151" s="145"/>
      <c r="D151" s="146"/>
      <c r="E151" s="78">
        <v>5004</v>
      </c>
    </row>
    <row r="152" spans="1:5">
      <c r="A152" s="79"/>
      <c r="B152" s="153"/>
      <c r="C152" s="154"/>
      <c r="D152" s="155"/>
      <c r="E152" s="79"/>
    </row>
    <row r="153" spans="1:5">
      <c r="A153" s="150" t="s">
        <v>325</v>
      </c>
      <c r="B153" s="144" t="s">
        <v>326</v>
      </c>
      <c r="C153" s="145"/>
      <c r="D153" s="146"/>
      <c r="E153" s="78">
        <v>6001</v>
      </c>
    </row>
    <row r="154" spans="1:5">
      <c r="A154" s="151"/>
      <c r="B154" s="144" t="s">
        <v>327</v>
      </c>
      <c r="C154" s="145"/>
      <c r="D154" s="146"/>
      <c r="E154" s="78">
        <v>6002</v>
      </c>
    </row>
    <row r="155" spans="1:5">
      <c r="A155" s="151"/>
      <c r="B155" s="144" t="s">
        <v>328</v>
      </c>
      <c r="C155" s="145"/>
      <c r="D155" s="146"/>
      <c r="E155" s="78">
        <v>6003</v>
      </c>
    </row>
    <row r="156" spans="1:5">
      <c r="A156" s="151"/>
      <c r="B156" s="144" t="s">
        <v>329</v>
      </c>
      <c r="C156" s="145"/>
      <c r="D156" s="146"/>
      <c r="E156" s="78">
        <v>6004</v>
      </c>
    </row>
    <row r="157" spans="1:5">
      <c r="A157" s="151"/>
      <c r="B157" s="144" t="s">
        <v>330</v>
      </c>
      <c r="C157" s="145"/>
      <c r="D157" s="146"/>
      <c r="E157" s="78">
        <v>6005</v>
      </c>
    </row>
    <row r="158" spans="1:5">
      <c r="A158" s="151"/>
      <c r="B158" s="144" t="s">
        <v>331</v>
      </c>
      <c r="C158" s="145"/>
      <c r="D158" s="146"/>
      <c r="E158" s="78">
        <v>6006</v>
      </c>
    </row>
    <row r="159" spans="1:5">
      <c r="A159" s="151"/>
      <c r="B159" s="144" t="s">
        <v>332</v>
      </c>
      <c r="C159" s="145"/>
      <c r="D159" s="146"/>
      <c r="E159" s="78">
        <v>6007</v>
      </c>
    </row>
    <row r="160" spans="1:5">
      <c r="A160" s="151"/>
      <c r="B160" s="144" t="s">
        <v>333</v>
      </c>
      <c r="C160" s="145"/>
      <c r="D160" s="146"/>
      <c r="E160" s="78">
        <v>6008</v>
      </c>
    </row>
    <row r="161" spans="1:5">
      <c r="A161" s="151"/>
      <c r="B161" s="144" t="s">
        <v>334</v>
      </c>
      <c r="C161" s="145"/>
      <c r="D161" s="146"/>
      <c r="E161" s="78">
        <v>6009</v>
      </c>
    </row>
    <row r="162" spans="1:5">
      <c r="A162" s="152"/>
      <c r="B162" s="144" t="s">
        <v>335</v>
      </c>
      <c r="C162" s="145"/>
      <c r="D162" s="146"/>
      <c r="E162" s="78">
        <v>6010</v>
      </c>
    </row>
    <row r="163" spans="1:5">
      <c r="A163" s="79"/>
      <c r="B163" s="153"/>
      <c r="C163" s="154"/>
      <c r="D163" s="155"/>
      <c r="E163" s="79"/>
    </row>
    <row r="164" spans="1:5">
      <c r="A164" s="150" t="s">
        <v>336</v>
      </c>
      <c r="B164" s="161" t="s">
        <v>337</v>
      </c>
      <c r="C164" s="162"/>
      <c r="D164" s="163"/>
      <c r="E164" s="78">
        <v>7001</v>
      </c>
    </row>
    <row r="165" spans="1:5">
      <c r="A165" s="151"/>
      <c r="B165" s="161" t="s">
        <v>338</v>
      </c>
      <c r="C165" s="162"/>
      <c r="D165" s="163"/>
      <c r="E165" s="78">
        <v>7002</v>
      </c>
    </row>
    <row r="166" spans="1:5">
      <c r="A166" s="151"/>
      <c r="B166" s="144" t="s">
        <v>339</v>
      </c>
      <c r="C166" s="145"/>
      <c r="D166" s="146"/>
      <c r="E166" s="78">
        <v>7003</v>
      </c>
    </row>
    <row r="167" spans="1:5">
      <c r="A167" s="151"/>
      <c r="B167" s="144" t="s">
        <v>340</v>
      </c>
      <c r="C167" s="145"/>
      <c r="D167" s="146"/>
      <c r="E167" s="78">
        <v>7004</v>
      </c>
    </row>
    <row r="168" spans="1:5">
      <c r="A168" s="152"/>
      <c r="B168" s="144" t="s">
        <v>341</v>
      </c>
      <c r="C168" s="145"/>
      <c r="D168" s="146"/>
      <c r="E168" s="78">
        <v>7005</v>
      </c>
    </row>
    <row r="169" spans="1:5">
      <c r="A169" s="79"/>
      <c r="B169" s="153"/>
      <c r="C169" s="154"/>
      <c r="D169" s="155"/>
      <c r="E169" s="79"/>
    </row>
    <row r="170" spans="1:5">
      <c r="A170" s="150" t="s">
        <v>342</v>
      </c>
      <c r="B170" s="144" t="s">
        <v>343</v>
      </c>
      <c r="C170" s="145"/>
      <c r="D170" s="146"/>
      <c r="E170" s="78">
        <v>8001</v>
      </c>
    </row>
    <row r="171" spans="1:5">
      <c r="A171" s="151"/>
      <c r="B171" s="144" t="s">
        <v>344</v>
      </c>
      <c r="C171" s="145"/>
      <c r="D171" s="146"/>
      <c r="E171" s="78">
        <v>8002</v>
      </c>
    </row>
    <row r="172" spans="1:5">
      <c r="A172" s="151"/>
      <c r="B172" s="144" t="s">
        <v>345</v>
      </c>
      <c r="C172" s="145"/>
      <c r="D172" s="146"/>
      <c r="E172" s="78">
        <v>8003</v>
      </c>
    </row>
    <row r="173" spans="1:5">
      <c r="A173" s="151"/>
      <c r="B173" s="144" t="s">
        <v>346</v>
      </c>
      <c r="C173" s="145"/>
      <c r="D173" s="146"/>
      <c r="E173" s="78">
        <v>8004</v>
      </c>
    </row>
    <row r="174" spans="1:5">
      <c r="A174" s="151"/>
      <c r="B174" s="144" t="s">
        <v>347</v>
      </c>
      <c r="C174" s="145"/>
      <c r="D174" s="146"/>
      <c r="E174" s="78">
        <v>8005</v>
      </c>
    </row>
    <row r="175" spans="1:5">
      <c r="A175" s="151"/>
      <c r="B175" s="144" t="s">
        <v>348</v>
      </c>
      <c r="C175" s="145"/>
      <c r="D175" s="146"/>
      <c r="E175" s="78">
        <v>8006</v>
      </c>
    </row>
    <row r="176" spans="1:5">
      <c r="A176" s="151"/>
      <c r="B176" s="144" t="s">
        <v>349</v>
      </c>
      <c r="C176" s="145"/>
      <c r="D176" s="146"/>
      <c r="E176" s="78">
        <v>8007</v>
      </c>
    </row>
    <row r="177" spans="1:5">
      <c r="A177" s="151"/>
      <c r="B177" s="144" t="s">
        <v>350</v>
      </c>
      <c r="C177" s="145"/>
      <c r="D177" s="146"/>
      <c r="E177" s="78">
        <v>8008</v>
      </c>
    </row>
    <row r="178" spans="1:5">
      <c r="A178" s="152"/>
      <c r="B178" s="144" t="s">
        <v>351</v>
      </c>
      <c r="C178" s="145"/>
      <c r="D178" s="146"/>
      <c r="E178" s="78">
        <v>8009</v>
      </c>
    </row>
    <row r="179" spans="1:5">
      <c r="A179" s="79"/>
      <c r="B179" s="153"/>
      <c r="C179" s="154"/>
      <c r="D179" s="155"/>
      <c r="E179" s="79"/>
    </row>
    <row r="180" spans="1:5">
      <c r="A180" s="150" t="s">
        <v>352</v>
      </c>
      <c r="B180" s="144" t="s">
        <v>353</v>
      </c>
      <c r="C180" s="145"/>
      <c r="D180" s="146"/>
      <c r="E180" s="78">
        <v>9001</v>
      </c>
    </row>
    <row r="181" spans="1:5">
      <c r="A181" s="151"/>
      <c r="B181" s="144" t="s">
        <v>354</v>
      </c>
      <c r="C181" s="145"/>
      <c r="D181" s="146"/>
      <c r="E181" s="78">
        <v>9002</v>
      </c>
    </row>
    <row r="182" spans="1:5">
      <c r="A182" s="152"/>
      <c r="B182" s="144" t="s">
        <v>355</v>
      </c>
      <c r="C182" s="145"/>
      <c r="D182" s="146"/>
      <c r="E182" s="78">
        <v>9003</v>
      </c>
    </row>
    <row r="183" spans="1:5">
      <c r="A183" s="156"/>
      <c r="B183" s="144" t="s">
        <v>356</v>
      </c>
      <c r="C183" s="145"/>
      <c r="D183" s="146"/>
      <c r="E183" s="80"/>
    </row>
    <row r="184" spans="1:5">
      <c r="A184" s="157"/>
      <c r="B184" s="144" t="s">
        <v>357</v>
      </c>
      <c r="C184" s="145"/>
      <c r="D184" s="146"/>
      <c r="E184" s="78">
        <v>9004</v>
      </c>
    </row>
    <row r="185" spans="1:5">
      <c r="A185" s="157"/>
      <c r="B185" s="144" t="s">
        <v>358</v>
      </c>
      <c r="C185" s="145"/>
      <c r="D185" s="146"/>
      <c r="E185" s="78">
        <v>9005</v>
      </c>
    </row>
    <row r="186" spans="1:5">
      <c r="A186" s="157"/>
      <c r="B186" s="144" t="s">
        <v>359</v>
      </c>
      <c r="C186" s="145"/>
      <c r="D186" s="146"/>
      <c r="E186" s="78">
        <v>9006</v>
      </c>
    </row>
    <row r="187" spans="1:5">
      <c r="A187" s="157"/>
      <c r="B187" s="144" t="s">
        <v>360</v>
      </c>
      <c r="C187" s="145"/>
      <c r="D187" s="146"/>
      <c r="E187" s="78">
        <v>9007</v>
      </c>
    </row>
    <row r="188" spans="1:5">
      <c r="A188" s="157"/>
      <c r="B188" s="144" t="s">
        <v>361</v>
      </c>
      <c r="C188" s="145"/>
      <c r="D188" s="146"/>
      <c r="E188" s="78">
        <v>9008</v>
      </c>
    </row>
    <row r="189" spans="1:5">
      <c r="A189" s="157"/>
      <c r="B189" s="144" t="s">
        <v>362</v>
      </c>
      <c r="C189" s="145"/>
      <c r="D189" s="146"/>
      <c r="E189" s="78">
        <v>9009</v>
      </c>
    </row>
    <row r="190" spans="1:5">
      <c r="A190" s="157"/>
      <c r="B190" s="144" t="s">
        <v>361</v>
      </c>
      <c r="C190" s="145"/>
      <c r="D190" s="146"/>
      <c r="E190" s="78">
        <v>9010</v>
      </c>
    </row>
    <row r="191" spans="1:5">
      <c r="A191" s="157"/>
      <c r="B191" s="144" t="s">
        <v>363</v>
      </c>
      <c r="C191" s="145"/>
      <c r="D191" s="146"/>
      <c r="E191" s="78">
        <v>9011</v>
      </c>
    </row>
    <row r="192" spans="1:5">
      <c r="A192" s="157"/>
      <c r="B192" s="144" t="s">
        <v>364</v>
      </c>
      <c r="C192" s="145"/>
      <c r="D192" s="146"/>
      <c r="E192" s="78">
        <v>9012</v>
      </c>
    </row>
    <row r="193" spans="1:5">
      <c r="A193" s="157"/>
      <c r="B193" s="144" t="s">
        <v>365</v>
      </c>
      <c r="C193" s="145"/>
      <c r="D193" s="146"/>
      <c r="E193" s="78">
        <v>9013</v>
      </c>
    </row>
    <row r="194" spans="1:5">
      <c r="A194" s="157"/>
      <c r="B194" s="144" t="s">
        <v>366</v>
      </c>
      <c r="C194" s="145"/>
      <c r="D194" s="146"/>
      <c r="E194" s="78">
        <v>9014</v>
      </c>
    </row>
    <row r="195" spans="1:5">
      <c r="A195" s="157"/>
      <c r="B195" s="144" t="s">
        <v>367</v>
      </c>
      <c r="C195" s="145"/>
      <c r="D195" s="146"/>
      <c r="E195" s="78">
        <v>9015</v>
      </c>
    </row>
    <row r="196" spans="1:5">
      <c r="A196" s="157"/>
      <c r="B196" s="144" t="s">
        <v>368</v>
      </c>
      <c r="C196" s="145"/>
      <c r="D196" s="146"/>
      <c r="E196" s="78">
        <v>9016</v>
      </c>
    </row>
    <row r="197" spans="1:5">
      <c r="A197" s="157"/>
      <c r="B197" s="144" t="s">
        <v>369</v>
      </c>
      <c r="C197" s="145"/>
      <c r="D197" s="146"/>
      <c r="E197" s="78">
        <v>9017</v>
      </c>
    </row>
    <row r="198" spans="1:5">
      <c r="A198" s="157"/>
      <c r="B198" s="144" t="s">
        <v>370</v>
      </c>
      <c r="C198" s="145"/>
      <c r="D198" s="146"/>
      <c r="E198" s="78">
        <v>9018</v>
      </c>
    </row>
    <row r="199" spans="1:5">
      <c r="A199" s="157"/>
      <c r="B199" s="144" t="s">
        <v>371</v>
      </c>
      <c r="C199" s="145"/>
      <c r="D199" s="146"/>
      <c r="E199" s="78">
        <v>9019</v>
      </c>
    </row>
    <row r="200" spans="1:5">
      <c r="A200" s="157"/>
      <c r="B200" s="144" t="s">
        <v>372</v>
      </c>
      <c r="C200" s="145"/>
      <c r="D200" s="146"/>
      <c r="E200" s="78">
        <v>9020</v>
      </c>
    </row>
    <row r="201" spans="1:5">
      <c r="A201" s="157"/>
      <c r="B201" s="144" t="s">
        <v>373</v>
      </c>
      <c r="C201" s="145"/>
      <c r="D201" s="146"/>
      <c r="E201" s="78">
        <v>9021</v>
      </c>
    </row>
    <row r="202" spans="1:5">
      <c r="A202" s="157"/>
      <c r="B202" s="144" t="s">
        <v>374</v>
      </c>
      <c r="C202" s="145"/>
      <c r="D202" s="146"/>
      <c r="E202" s="78">
        <v>9022</v>
      </c>
    </row>
    <row r="203" spans="1:5">
      <c r="A203" s="157"/>
      <c r="B203" s="144" t="s">
        <v>375</v>
      </c>
      <c r="C203" s="145"/>
      <c r="D203" s="146"/>
      <c r="E203" s="78">
        <v>9023</v>
      </c>
    </row>
    <row r="204" spans="1:5">
      <c r="A204" s="157"/>
      <c r="B204" s="144" t="s">
        <v>376</v>
      </c>
      <c r="C204" s="145"/>
      <c r="D204" s="146"/>
      <c r="E204" s="78">
        <v>9024</v>
      </c>
    </row>
    <row r="205" spans="1:5">
      <c r="A205" s="157"/>
      <c r="B205" s="144" t="s">
        <v>377</v>
      </c>
      <c r="C205" s="145"/>
      <c r="D205" s="146"/>
      <c r="E205" s="78">
        <v>9025</v>
      </c>
    </row>
    <row r="206" spans="1:5">
      <c r="A206" s="157"/>
      <c r="B206" s="144" t="s">
        <v>378</v>
      </c>
      <c r="C206" s="145"/>
      <c r="D206" s="146"/>
      <c r="E206" s="78">
        <v>9026</v>
      </c>
    </row>
    <row r="207" spans="1:5">
      <c r="A207" s="157"/>
      <c r="B207" s="144" t="s">
        <v>379</v>
      </c>
      <c r="C207" s="145"/>
      <c r="D207" s="146"/>
      <c r="E207" s="78">
        <v>9027</v>
      </c>
    </row>
    <row r="208" spans="1:5">
      <c r="A208" s="158"/>
      <c r="B208" s="144" t="s">
        <v>380</v>
      </c>
      <c r="C208" s="145"/>
      <c r="D208" s="146"/>
      <c r="E208" s="78">
        <v>9028</v>
      </c>
    </row>
    <row r="209" spans="1:5">
      <c r="A209" s="79"/>
      <c r="B209" s="153"/>
      <c r="C209" s="154"/>
      <c r="D209" s="155"/>
      <c r="E209" s="79"/>
    </row>
    <row r="210" spans="1:5">
      <c r="A210" s="150" t="s">
        <v>381</v>
      </c>
      <c r="B210" s="144" t="s">
        <v>382</v>
      </c>
      <c r="C210" s="145"/>
      <c r="D210" s="146"/>
      <c r="E210" s="81">
        <v>10001</v>
      </c>
    </row>
    <row r="211" spans="1:5">
      <c r="A211" s="151"/>
      <c r="B211" s="144" t="s">
        <v>383</v>
      </c>
      <c r="C211" s="145"/>
      <c r="D211" s="146"/>
      <c r="E211" s="81">
        <v>10002</v>
      </c>
    </row>
    <row r="212" spans="1:5">
      <c r="A212" s="151"/>
      <c r="B212" s="144" t="s">
        <v>384</v>
      </c>
      <c r="C212" s="145"/>
      <c r="D212" s="146"/>
      <c r="E212" s="81">
        <v>10003</v>
      </c>
    </row>
    <row r="213" spans="1:5">
      <c r="A213" s="151"/>
      <c r="B213" s="144" t="s">
        <v>385</v>
      </c>
      <c r="C213" s="145"/>
      <c r="D213" s="146"/>
      <c r="E213" s="81">
        <v>10004</v>
      </c>
    </row>
    <row r="214" spans="1:5">
      <c r="A214" s="151"/>
      <c r="B214" s="144" t="s">
        <v>386</v>
      </c>
      <c r="C214" s="145"/>
      <c r="D214" s="146"/>
      <c r="E214" s="81">
        <v>10005</v>
      </c>
    </row>
    <row r="215" spans="1:5">
      <c r="A215" s="151"/>
      <c r="B215" s="144" t="s">
        <v>387</v>
      </c>
      <c r="C215" s="145"/>
      <c r="D215" s="146"/>
      <c r="E215" s="81">
        <v>10006</v>
      </c>
    </row>
    <row r="216" spans="1:5">
      <c r="A216" s="151"/>
      <c r="B216" s="144" t="s">
        <v>388</v>
      </c>
      <c r="C216" s="145"/>
      <c r="D216" s="146"/>
      <c r="E216" s="81">
        <v>10007</v>
      </c>
    </row>
    <row r="217" spans="1:5">
      <c r="A217" s="151"/>
      <c r="B217" s="144" t="s">
        <v>389</v>
      </c>
      <c r="C217" s="145"/>
      <c r="D217" s="146"/>
      <c r="E217" s="81">
        <v>10008</v>
      </c>
    </row>
    <row r="218" spans="1:5">
      <c r="A218" s="151"/>
      <c r="B218" s="144" t="s">
        <v>390</v>
      </c>
      <c r="C218" s="145"/>
      <c r="D218" s="146"/>
      <c r="E218" s="81">
        <v>10009</v>
      </c>
    </row>
    <row r="219" spans="1:5">
      <c r="A219" s="151"/>
      <c r="B219" s="144" t="s">
        <v>391</v>
      </c>
      <c r="C219" s="145"/>
      <c r="D219" s="146"/>
      <c r="E219" s="81">
        <v>10010</v>
      </c>
    </row>
    <row r="220" spans="1:5">
      <c r="A220" s="151"/>
      <c r="B220" s="144" t="s">
        <v>392</v>
      </c>
      <c r="C220" s="145"/>
      <c r="D220" s="146"/>
      <c r="E220" s="81">
        <v>10011</v>
      </c>
    </row>
    <row r="221" spans="1:5">
      <c r="A221" s="152"/>
      <c r="B221" s="144" t="s">
        <v>393</v>
      </c>
      <c r="C221" s="145"/>
      <c r="D221" s="146"/>
      <c r="E221" s="81">
        <v>10012</v>
      </c>
    </row>
    <row r="222" spans="1:5">
      <c r="A222" s="79"/>
      <c r="B222" s="153"/>
      <c r="C222" s="154"/>
      <c r="D222" s="155"/>
      <c r="E222" s="79"/>
    </row>
    <row r="223" spans="1:5">
      <c r="A223" s="150" t="s">
        <v>394</v>
      </c>
      <c r="B223" s="144" t="s">
        <v>395</v>
      </c>
      <c r="C223" s="145"/>
      <c r="D223" s="146"/>
      <c r="E223" s="81">
        <v>11001</v>
      </c>
    </row>
    <row r="224" spans="1:5">
      <c r="A224" s="151"/>
      <c r="B224" s="144" t="s">
        <v>396</v>
      </c>
      <c r="C224" s="145"/>
      <c r="D224" s="146"/>
      <c r="E224" s="81">
        <v>11002</v>
      </c>
    </row>
    <row r="225" spans="1:5">
      <c r="A225" s="152"/>
      <c r="B225" s="144" t="s">
        <v>397</v>
      </c>
      <c r="C225" s="145"/>
      <c r="D225" s="146"/>
      <c r="E225" s="81">
        <v>11003</v>
      </c>
    </row>
    <row r="226" spans="1:5">
      <c r="A226" s="156"/>
      <c r="B226" s="144" t="s">
        <v>398</v>
      </c>
      <c r="C226" s="145"/>
      <c r="D226" s="146"/>
      <c r="E226" s="81">
        <v>11004</v>
      </c>
    </row>
    <row r="227" spans="1:5">
      <c r="A227" s="157"/>
      <c r="B227" s="144" t="s">
        <v>399</v>
      </c>
      <c r="C227" s="145"/>
      <c r="D227" s="146"/>
      <c r="E227" s="81">
        <v>11005</v>
      </c>
    </row>
    <row r="228" spans="1:5">
      <c r="A228" s="157"/>
      <c r="B228" s="144" t="s">
        <v>400</v>
      </c>
      <c r="C228" s="145"/>
      <c r="D228" s="146"/>
      <c r="E228" s="81">
        <v>11006</v>
      </c>
    </row>
    <row r="229" spans="1:5">
      <c r="A229" s="157"/>
      <c r="B229" s="144" t="s">
        <v>401</v>
      </c>
      <c r="C229" s="145"/>
      <c r="D229" s="146"/>
      <c r="E229" s="81">
        <v>11007</v>
      </c>
    </row>
    <row r="230" spans="1:5">
      <c r="A230" s="157"/>
      <c r="B230" s="144" t="s">
        <v>402</v>
      </c>
      <c r="C230" s="145"/>
      <c r="D230" s="146"/>
      <c r="E230" s="81">
        <v>11008</v>
      </c>
    </row>
    <row r="231" spans="1:5">
      <c r="A231" s="157"/>
      <c r="B231" s="144" t="s">
        <v>403</v>
      </c>
      <c r="C231" s="145"/>
      <c r="D231" s="146"/>
      <c r="E231" s="81">
        <v>11009</v>
      </c>
    </row>
    <row r="232" spans="1:5">
      <c r="A232" s="157"/>
      <c r="B232" s="144" t="s">
        <v>404</v>
      </c>
      <c r="C232" s="145"/>
      <c r="D232" s="146"/>
      <c r="E232" s="81">
        <v>11010</v>
      </c>
    </row>
    <row r="233" spans="1:5">
      <c r="A233" s="157"/>
      <c r="B233" s="144" t="s">
        <v>405</v>
      </c>
      <c r="C233" s="145"/>
      <c r="D233" s="146"/>
      <c r="E233" s="81">
        <v>11011</v>
      </c>
    </row>
    <row r="234" spans="1:5">
      <c r="A234" s="157"/>
      <c r="B234" s="144" t="s">
        <v>406</v>
      </c>
      <c r="C234" s="145"/>
      <c r="D234" s="146"/>
      <c r="E234" s="81">
        <v>11012</v>
      </c>
    </row>
    <row r="235" spans="1:5">
      <c r="A235" s="157"/>
      <c r="B235" s="144" t="s">
        <v>407</v>
      </c>
      <c r="C235" s="145"/>
      <c r="D235" s="146"/>
      <c r="E235" s="81">
        <v>11013</v>
      </c>
    </row>
    <row r="236" spans="1:5">
      <c r="A236" s="157"/>
      <c r="B236" s="144" t="s">
        <v>408</v>
      </c>
      <c r="C236" s="145"/>
      <c r="D236" s="146"/>
      <c r="E236" s="81">
        <v>11014</v>
      </c>
    </row>
    <row r="237" spans="1:5">
      <c r="A237" s="158"/>
      <c r="B237" s="144" t="s">
        <v>409</v>
      </c>
      <c r="C237" s="145"/>
      <c r="D237" s="146"/>
      <c r="E237" s="81">
        <v>11015</v>
      </c>
    </row>
    <row r="238" spans="1:5">
      <c r="A238" s="79"/>
      <c r="B238" s="153"/>
      <c r="C238" s="154"/>
      <c r="D238" s="155"/>
      <c r="E238" s="79"/>
    </row>
    <row r="239" spans="1:5">
      <c r="A239" s="156" t="s">
        <v>410</v>
      </c>
      <c r="B239" s="144" t="s">
        <v>411</v>
      </c>
      <c r="C239" s="145"/>
      <c r="D239" s="146"/>
      <c r="E239" s="81">
        <v>12001</v>
      </c>
    </row>
    <row r="240" spans="1:5">
      <c r="A240" s="157"/>
      <c r="B240" s="144" t="s">
        <v>412</v>
      </c>
      <c r="C240" s="145"/>
      <c r="D240" s="146"/>
      <c r="E240" s="81">
        <v>12002</v>
      </c>
    </row>
    <row r="241" spans="1:5">
      <c r="A241" s="157"/>
      <c r="B241" s="144" t="s">
        <v>413</v>
      </c>
      <c r="C241" s="145"/>
      <c r="D241" s="146"/>
      <c r="E241" s="81">
        <v>12003</v>
      </c>
    </row>
    <row r="242" spans="1:5">
      <c r="A242" s="157"/>
      <c r="B242" s="144" t="s">
        <v>414</v>
      </c>
      <c r="C242" s="145"/>
      <c r="D242" s="146"/>
      <c r="E242" s="81">
        <v>12004</v>
      </c>
    </row>
    <row r="243" spans="1:5">
      <c r="A243" s="157"/>
      <c r="B243" s="144" t="s">
        <v>415</v>
      </c>
      <c r="C243" s="145"/>
      <c r="D243" s="146"/>
      <c r="E243" s="81">
        <v>12005</v>
      </c>
    </row>
    <row r="244" spans="1:5">
      <c r="A244" s="158"/>
      <c r="B244" s="144" t="s">
        <v>416</v>
      </c>
      <c r="C244" s="145"/>
      <c r="D244" s="146"/>
      <c r="E244" s="81">
        <v>12006</v>
      </c>
    </row>
    <row r="245" spans="1:5">
      <c r="A245" s="79"/>
      <c r="B245" s="153"/>
      <c r="C245" s="154"/>
      <c r="D245" s="155"/>
      <c r="E245" s="79"/>
    </row>
    <row r="246" spans="1:5">
      <c r="A246" s="150" t="s">
        <v>417</v>
      </c>
      <c r="B246" s="144" t="s">
        <v>418</v>
      </c>
      <c r="C246" s="145"/>
      <c r="D246" s="146"/>
      <c r="E246" s="81">
        <v>13001</v>
      </c>
    </row>
    <row r="247" spans="1:5">
      <c r="A247" s="151"/>
      <c r="B247" s="144" t="s">
        <v>419</v>
      </c>
      <c r="C247" s="145"/>
      <c r="D247" s="146"/>
      <c r="E247" s="81">
        <v>13002</v>
      </c>
    </row>
    <row r="248" spans="1:5">
      <c r="A248" s="151"/>
      <c r="B248" s="144" t="s">
        <v>420</v>
      </c>
      <c r="C248" s="145"/>
      <c r="D248" s="146"/>
      <c r="E248" s="81">
        <v>13003</v>
      </c>
    </row>
    <row r="249" spans="1:5">
      <c r="A249" s="151"/>
      <c r="B249" s="144" t="s">
        <v>421</v>
      </c>
      <c r="C249" s="145"/>
      <c r="D249" s="146"/>
      <c r="E249" s="81">
        <v>13004</v>
      </c>
    </row>
    <row r="250" spans="1:5">
      <c r="A250" s="151"/>
      <c r="B250" s="144" t="s">
        <v>422</v>
      </c>
      <c r="C250" s="145"/>
      <c r="D250" s="146"/>
      <c r="E250" s="81">
        <v>13005</v>
      </c>
    </row>
    <row r="251" spans="1:5">
      <c r="A251" s="151"/>
      <c r="B251" s="144" t="s">
        <v>423</v>
      </c>
      <c r="C251" s="145"/>
      <c r="D251" s="146"/>
      <c r="E251" s="81">
        <v>13006</v>
      </c>
    </row>
    <row r="252" spans="1:5">
      <c r="A252" s="151"/>
      <c r="B252" s="144" t="s">
        <v>424</v>
      </c>
      <c r="C252" s="145"/>
      <c r="D252" s="146"/>
      <c r="E252" s="81">
        <v>13007</v>
      </c>
    </row>
    <row r="253" spans="1:5">
      <c r="A253" s="151"/>
      <c r="B253" s="144" t="s">
        <v>425</v>
      </c>
      <c r="C253" s="145"/>
      <c r="D253" s="146"/>
      <c r="E253" s="81">
        <v>13008</v>
      </c>
    </row>
    <row r="254" spans="1:5">
      <c r="A254" s="151"/>
      <c r="B254" s="144" t="s">
        <v>426</v>
      </c>
      <c r="C254" s="145"/>
      <c r="D254" s="146"/>
      <c r="E254" s="81">
        <v>13009</v>
      </c>
    </row>
    <row r="255" spans="1:5">
      <c r="A255" s="151"/>
      <c r="B255" s="144" t="s">
        <v>427</v>
      </c>
      <c r="C255" s="145"/>
      <c r="D255" s="146"/>
      <c r="E255" s="81">
        <v>13010</v>
      </c>
    </row>
    <row r="256" spans="1:5">
      <c r="A256" s="151"/>
      <c r="B256" s="144" t="s">
        <v>428</v>
      </c>
      <c r="C256" s="145"/>
      <c r="D256" s="146"/>
      <c r="E256" s="81">
        <v>13011</v>
      </c>
    </row>
    <row r="257" spans="1:5">
      <c r="A257" s="151"/>
      <c r="B257" s="144" t="s">
        <v>429</v>
      </c>
      <c r="C257" s="145"/>
      <c r="D257" s="146"/>
      <c r="E257" s="81">
        <v>13012</v>
      </c>
    </row>
    <row r="258" spans="1:5">
      <c r="A258" s="151"/>
      <c r="B258" s="144" t="s">
        <v>430</v>
      </c>
      <c r="C258" s="145"/>
      <c r="D258" s="146"/>
      <c r="E258" s="81">
        <v>13013</v>
      </c>
    </row>
    <row r="259" spans="1:5">
      <c r="A259" s="151"/>
      <c r="B259" s="144" t="s">
        <v>431</v>
      </c>
      <c r="C259" s="145"/>
      <c r="D259" s="146"/>
      <c r="E259" s="81">
        <v>13014</v>
      </c>
    </row>
    <row r="260" spans="1:5">
      <c r="A260" s="151"/>
      <c r="B260" s="144" t="s">
        <v>432</v>
      </c>
      <c r="C260" s="145"/>
      <c r="D260" s="146"/>
      <c r="E260" s="81">
        <v>13015</v>
      </c>
    </row>
    <row r="261" spans="1:5">
      <c r="A261" s="151"/>
      <c r="B261" s="144" t="s">
        <v>433</v>
      </c>
      <c r="C261" s="145"/>
      <c r="D261" s="146"/>
      <c r="E261" s="81">
        <v>13016</v>
      </c>
    </row>
    <row r="262" spans="1:5">
      <c r="A262" s="151"/>
      <c r="B262" s="144" t="s">
        <v>434</v>
      </c>
      <c r="C262" s="145"/>
      <c r="D262" s="146"/>
      <c r="E262" s="81">
        <v>13017</v>
      </c>
    </row>
    <row r="263" spans="1:5">
      <c r="A263" s="152"/>
      <c r="B263" s="144" t="s">
        <v>435</v>
      </c>
      <c r="C263" s="145"/>
      <c r="D263" s="146"/>
      <c r="E263" s="81">
        <v>13018</v>
      </c>
    </row>
    <row r="264" spans="1:5">
      <c r="A264" s="79"/>
      <c r="B264" s="153"/>
      <c r="C264" s="154"/>
      <c r="D264" s="155"/>
      <c r="E264" s="79"/>
    </row>
    <row r="265" spans="1:5">
      <c r="A265" s="150" t="s">
        <v>436</v>
      </c>
      <c r="B265" s="144" t="s">
        <v>437</v>
      </c>
      <c r="C265" s="145"/>
      <c r="D265" s="146"/>
      <c r="E265" s="81">
        <v>14001</v>
      </c>
    </row>
    <row r="266" spans="1:5">
      <c r="A266" s="151"/>
      <c r="B266" s="144" t="s">
        <v>438</v>
      </c>
      <c r="C266" s="145"/>
      <c r="D266" s="146"/>
      <c r="E266" s="81">
        <v>14002</v>
      </c>
    </row>
    <row r="267" spans="1:5">
      <c r="A267" s="151"/>
      <c r="B267" s="144" t="s">
        <v>439</v>
      </c>
      <c r="C267" s="145"/>
      <c r="D267" s="146"/>
      <c r="E267" s="81">
        <v>14003</v>
      </c>
    </row>
    <row r="268" spans="1:5">
      <c r="A268" s="151"/>
      <c r="B268" s="144" t="s">
        <v>440</v>
      </c>
      <c r="C268" s="145"/>
      <c r="D268" s="146"/>
      <c r="E268" s="81">
        <v>14004</v>
      </c>
    </row>
    <row r="269" spans="1:5">
      <c r="A269" s="152"/>
      <c r="B269" s="144" t="s">
        <v>441</v>
      </c>
      <c r="C269" s="145"/>
      <c r="D269" s="146"/>
      <c r="E269" s="81">
        <v>14005</v>
      </c>
    </row>
    <row r="270" spans="1:5">
      <c r="A270" s="156"/>
      <c r="B270" s="144" t="s">
        <v>442</v>
      </c>
      <c r="C270" s="145"/>
      <c r="D270" s="146"/>
      <c r="E270" s="81">
        <v>14006</v>
      </c>
    </row>
    <row r="271" spans="1:5">
      <c r="A271" s="157"/>
      <c r="B271" s="144" t="s">
        <v>443</v>
      </c>
      <c r="C271" s="145"/>
      <c r="D271" s="146"/>
      <c r="E271" s="81">
        <v>14007</v>
      </c>
    </row>
    <row r="272" spans="1:5">
      <c r="A272" s="157"/>
      <c r="B272" s="144" t="s">
        <v>444</v>
      </c>
      <c r="C272" s="145"/>
      <c r="D272" s="146"/>
      <c r="E272" s="81">
        <v>14008</v>
      </c>
    </row>
    <row r="273" spans="1:5">
      <c r="A273" s="157"/>
      <c r="B273" s="144" t="s">
        <v>445</v>
      </c>
      <c r="C273" s="145"/>
      <c r="D273" s="146"/>
      <c r="E273" s="81">
        <v>14009</v>
      </c>
    </row>
    <row r="274" spans="1:5">
      <c r="A274" s="158"/>
      <c r="B274" s="144" t="s">
        <v>446</v>
      </c>
      <c r="C274" s="145"/>
      <c r="D274" s="146"/>
      <c r="E274" s="81">
        <v>14010</v>
      </c>
    </row>
    <row r="275" spans="1:5">
      <c r="A275" s="79"/>
      <c r="B275" s="153"/>
      <c r="C275" s="154"/>
      <c r="D275" s="155"/>
      <c r="E275" s="79"/>
    </row>
    <row r="276" spans="1:5">
      <c r="A276" s="150" t="s">
        <v>447</v>
      </c>
      <c r="B276" s="144" t="s">
        <v>448</v>
      </c>
      <c r="C276" s="145"/>
      <c r="D276" s="146"/>
      <c r="E276" s="81">
        <v>15001</v>
      </c>
    </row>
    <row r="277" spans="1:5">
      <c r="A277" s="151"/>
      <c r="B277" s="144" t="s">
        <v>449</v>
      </c>
      <c r="C277" s="145"/>
      <c r="D277" s="146"/>
      <c r="E277" s="81">
        <v>15002</v>
      </c>
    </row>
    <row r="278" spans="1:5">
      <c r="A278" s="152"/>
      <c r="B278" s="144" t="s">
        <v>450</v>
      </c>
      <c r="C278" s="145"/>
      <c r="D278" s="146"/>
      <c r="E278" s="81">
        <v>15003</v>
      </c>
    </row>
    <row r="279" spans="1:5">
      <c r="A279" s="79"/>
      <c r="B279" s="153"/>
      <c r="C279" s="154"/>
      <c r="D279" s="155"/>
      <c r="E279" s="79"/>
    </row>
    <row r="280" spans="1:5">
      <c r="A280" s="150" t="s">
        <v>451</v>
      </c>
      <c r="B280" s="144" t="s">
        <v>452</v>
      </c>
      <c r="C280" s="145"/>
      <c r="D280" s="146"/>
      <c r="E280" s="81">
        <v>16001</v>
      </c>
    </row>
    <row r="281" spans="1:5">
      <c r="A281" s="151"/>
      <c r="B281" s="144" t="s">
        <v>453</v>
      </c>
      <c r="C281" s="145"/>
      <c r="D281" s="146"/>
      <c r="E281" s="81">
        <v>16002</v>
      </c>
    </row>
    <row r="282" spans="1:5">
      <c r="A282" s="151"/>
      <c r="B282" s="144" t="s">
        <v>454</v>
      </c>
      <c r="C282" s="145"/>
      <c r="D282" s="146"/>
      <c r="E282" s="81">
        <v>16003</v>
      </c>
    </row>
    <row r="283" spans="1:5">
      <c r="A283" s="151"/>
      <c r="B283" s="144" t="s">
        <v>455</v>
      </c>
      <c r="C283" s="145"/>
      <c r="D283" s="146"/>
      <c r="E283" s="81">
        <v>16004</v>
      </c>
    </row>
    <row r="284" spans="1:5">
      <c r="A284" s="151"/>
      <c r="B284" s="144" t="s">
        <v>456</v>
      </c>
      <c r="C284" s="145"/>
      <c r="D284" s="146"/>
      <c r="E284" s="81">
        <v>16005</v>
      </c>
    </row>
    <row r="285" spans="1:5">
      <c r="A285" s="151"/>
      <c r="B285" s="144" t="s">
        <v>457</v>
      </c>
      <c r="C285" s="145"/>
      <c r="D285" s="146"/>
      <c r="E285" s="81">
        <v>16006</v>
      </c>
    </row>
    <row r="286" spans="1:5">
      <c r="A286" s="151"/>
      <c r="B286" s="144" t="s">
        <v>458</v>
      </c>
      <c r="C286" s="145"/>
      <c r="D286" s="146"/>
      <c r="E286" s="81">
        <v>16007</v>
      </c>
    </row>
    <row r="287" spans="1:5">
      <c r="A287" s="151"/>
      <c r="B287" s="144" t="s">
        <v>459</v>
      </c>
      <c r="C287" s="145"/>
      <c r="D287" s="146"/>
      <c r="E287" s="81">
        <v>16008</v>
      </c>
    </row>
    <row r="288" spans="1:5">
      <c r="A288" s="151"/>
      <c r="B288" s="144" t="s">
        <v>460</v>
      </c>
      <c r="C288" s="145"/>
      <c r="D288" s="146"/>
      <c r="E288" s="81">
        <v>16009</v>
      </c>
    </row>
    <row r="289" spans="1:5">
      <c r="A289" s="151"/>
      <c r="B289" s="144" t="s">
        <v>461</v>
      </c>
      <c r="C289" s="145"/>
      <c r="D289" s="146"/>
      <c r="E289" s="81">
        <v>16010</v>
      </c>
    </row>
    <row r="290" spans="1:5">
      <c r="A290" s="151"/>
      <c r="B290" s="144" t="s">
        <v>462</v>
      </c>
      <c r="C290" s="145"/>
      <c r="D290" s="146"/>
      <c r="E290" s="81">
        <v>16011</v>
      </c>
    </row>
    <row r="291" spans="1:5">
      <c r="A291" s="151"/>
      <c r="B291" s="144" t="s">
        <v>463</v>
      </c>
      <c r="C291" s="145"/>
      <c r="D291" s="146"/>
      <c r="E291" s="81">
        <v>16012</v>
      </c>
    </row>
    <row r="292" spans="1:5">
      <c r="A292" s="151"/>
      <c r="B292" s="144" t="s">
        <v>464</v>
      </c>
      <c r="C292" s="145"/>
      <c r="D292" s="146"/>
      <c r="E292" s="81">
        <v>16013</v>
      </c>
    </row>
    <row r="293" spans="1:5">
      <c r="A293" s="151"/>
      <c r="B293" s="144" t="s">
        <v>465</v>
      </c>
      <c r="C293" s="145"/>
      <c r="D293" s="146"/>
      <c r="E293" s="81">
        <v>16014</v>
      </c>
    </row>
    <row r="294" spans="1:5">
      <c r="A294" s="151"/>
      <c r="B294" s="144" t="s">
        <v>466</v>
      </c>
      <c r="C294" s="145"/>
      <c r="D294" s="146"/>
      <c r="E294" s="81">
        <v>16015</v>
      </c>
    </row>
    <row r="295" spans="1:5">
      <c r="A295" s="151"/>
      <c r="B295" s="144" t="s">
        <v>467</v>
      </c>
      <c r="C295" s="145"/>
      <c r="D295" s="146"/>
      <c r="E295" s="81">
        <v>16016</v>
      </c>
    </row>
    <row r="296" spans="1:5">
      <c r="A296" s="151"/>
      <c r="B296" s="144" t="s">
        <v>468</v>
      </c>
      <c r="C296" s="145"/>
      <c r="D296" s="146"/>
      <c r="E296" s="81">
        <v>16017</v>
      </c>
    </row>
    <row r="297" spans="1:5">
      <c r="A297" s="151"/>
      <c r="B297" s="144" t="s">
        <v>469</v>
      </c>
      <c r="C297" s="145"/>
      <c r="D297" s="146"/>
      <c r="E297" s="81">
        <v>16018</v>
      </c>
    </row>
    <row r="298" spans="1:5">
      <c r="A298" s="152"/>
      <c r="B298" s="144" t="s">
        <v>470</v>
      </c>
      <c r="C298" s="145"/>
      <c r="D298" s="146"/>
      <c r="E298" s="81">
        <v>16019</v>
      </c>
    </row>
    <row r="299" spans="1:5">
      <c r="A299" s="79"/>
      <c r="B299" s="153"/>
      <c r="C299" s="154"/>
      <c r="D299" s="155"/>
      <c r="E299" s="79"/>
    </row>
    <row r="300" spans="1:5">
      <c r="A300" s="150" t="s">
        <v>471</v>
      </c>
      <c r="B300" s="144" t="s">
        <v>472</v>
      </c>
      <c r="C300" s="145"/>
      <c r="D300" s="146"/>
      <c r="E300" s="81">
        <v>17001</v>
      </c>
    </row>
    <row r="301" spans="1:5">
      <c r="A301" s="151"/>
      <c r="B301" s="144" t="s">
        <v>473</v>
      </c>
      <c r="C301" s="145"/>
      <c r="D301" s="146"/>
      <c r="E301" s="81">
        <v>17002</v>
      </c>
    </row>
    <row r="302" spans="1:5">
      <c r="A302" s="151"/>
      <c r="B302" s="144" t="s">
        <v>474</v>
      </c>
      <c r="C302" s="145"/>
      <c r="D302" s="146"/>
      <c r="E302" s="81">
        <v>17003</v>
      </c>
    </row>
    <row r="303" spans="1:5">
      <c r="A303" s="151"/>
      <c r="B303" s="144" t="s">
        <v>475</v>
      </c>
      <c r="C303" s="145"/>
      <c r="D303" s="146"/>
      <c r="E303" s="81">
        <v>17004</v>
      </c>
    </row>
    <row r="304" spans="1:5">
      <c r="A304" s="151"/>
      <c r="B304" s="144" t="s">
        <v>476</v>
      </c>
      <c r="C304" s="145"/>
      <c r="D304" s="146"/>
      <c r="E304" s="81">
        <v>17005</v>
      </c>
    </row>
    <row r="305" spans="1:5">
      <c r="A305" s="151"/>
      <c r="B305" s="144" t="s">
        <v>477</v>
      </c>
      <c r="C305" s="145"/>
      <c r="D305" s="146"/>
      <c r="E305" s="81">
        <v>17006</v>
      </c>
    </row>
    <row r="306" spans="1:5">
      <c r="A306" s="152"/>
      <c r="B306" s="144" t="s">
        <v>478</v>
      </c>
      <c r="C306" s="145"/>
      <c r="D306" s="146"/>
      <c r="E306" s="81">
        <v>17007</v>
      </c>
    </row>
    <row r="307" spans="1:5">
      <c r="A307" s="79"/>
      <c r="B307" s="153"/>
      <c r="C307" s="154"/>
      <c r="D307" s="155"/>
      <c r="E307" s="79"/>
    </row>
    <row r="308" spans="1:5">
      <c r="A308" s="150" t="s">
        <v>479</v>
      </c>
      <c r="B308" s="144" t="s">
        <v>480</v>
      </c>
      <c r="C308" s="145"/>
      <c r="D308" s="146"/>
      <c r="E308" s="81">
        <v>18001</v>
      </c>
    </row>
    <row r="309" spans="1:5">
      <c r="A309" s="151"/>
      <c r="B309" s="144" t="s">
        <v>481</v>
      </c>
      <c r="C309" s="145"/>
      <c r="D309" s="146"/>
      <c r="E309" s="81">
        <v>18002</v>
      </c>
    </row>
    <row r="310" spans="1:5">
      <c r="A310" s="151"/>
      <c r="B310" s="144" t="s">
        <v>482</v>
      </c>
      <c r="C310" s="145"/>
      <c r="D310" s="146"/>
      <c r="E310" s="81">
        <v>18003</v>
      </c>
    </row>
    <row r="311" spans="1:5">
      <c r="A311" s="151"/>
      <c r="B311" s="144" t="s">
        <v>483</v>
      </c>
      <c r="C311" s="145"/>
      <c r="D311" s="146"/>
      <c r="E311" s="81">
        <v>18004</v>
      </c>
    </row>
    <row r="312" spans="1:5">
      <c r="A312" s="152"/>
      <c r="B312" s="144" t="s">
        <v>484</v>
      </c>
      <c r="C312" s="145"/>
      <c r="D312" s="146"/>
      <c r="E312" s="81">
        <v>18005</v>
      </c>
    </row>
    <row r="313" spans="1:5">
      <c r="A313" s="156"/>
      <c r="B313" s="144" t="s">
        <v>485</v>
      </c>
      <c r="C313" s="145"/>
      <c r="D313" s="146"/>
      <c r="E313" s="81">
        <v>18006</v>
      </c>
    </row>
    <row r="314" spans="1:5">
      <c r="A314" s="157"/>
      <c r="B314" s="144" t="s">
        <v>486</v>
      </c>
      <c r="C314" s="145"/>
      <c r="D314" s="146"/>
      <c r="E314" s="81">
        <v>18007</v>
      </c>
    </row>
    <row r="315" spans="1:5">
      <c r="A315" s="157"/>
      <c r="B315" s="144" t="s">
        <v>487</v>
      </c>
      <c r="C315" s="145"/>
      <c r="D315" s="146"/>
      <c r="E315" s="81">
        <v>18008</v>
      </c>
    </row>
    <row r="316" spans="1:5">
      <c r="A316" s="157"/>
      <c r="B316" s="144" t="s">
        <v>488</v>
      </c>
      <c r="C316" s="145"/>
      <c r="D316" s="146"/>
      <c r="E316" s="81">
        <v>18009</v>
      </c>
    </row>
    <row r="317" spans="1:5">
      <c r="A317" s="157"/>
      <c r="B317" s="144" t="s">
        <v>489</v>
      </c>
      <c r="C317" s="145"/>
      <c r="D317" s="146"/>
      <c r="E317" s="81">
        <v>18010</v>
      </c>
    </row>
    <row r="318" spans="1:5">
      <c r="A318" s="157"/>
      <c r="B318" s="144" t="s">
        <v>490</v>
      </c>
      <c r="C318" s="145"/>
      <c r="D318" s="146"/>
      <c r="E318" s="81">
        <v>18011</v>
      </c>
    </row>
    <row r="319" spans="1:5">
      <c r="A319" s="157"/>
      <c r="B319" s="144" t="s">
        <v>491</v>
      </c>
      <c r="C319" s="145"/>
      <c r="D319" s="146"/>
      <c r="E319" s="81">
        <v>18012</v>
      </c>
    </row>
    <row r="320" spans="1:5">
      <c r="A320" s="157"/>
      <c r="B320" s="144" t="s">
        <v>492</v>
      </c>
      <c r="C320" s="145"/>
      <c r="D320" s="146"/>
      <c r="E320" s="81">
        <v>18013</v>
      </c>
    </row>
    <row r="321" spans="1:5">
      <c r="A321" s="157"/>
      <c r="B321" s="144" t="s">
        <v>493</v>
      </c>
      <c r="C321" s="145"/>
      <c r="D321" s="146"/>
      <c r="E321" s="81">
        <v>18014</v>
      </c>
    </row>
    <row r="322" spans="1:5">
      <c r="A322" s="157"/>
      <c r="B322" s="144" t="s">
        <v>494</v>
      </c>
      <c r="C322" s="145"/>
      <c r="D322" s="146"/>
      <c r="E322" s="81">
        <v>18015</v>
      </c>
    </row>
    <row r="323" spans="1:5">
      <c r="A323" s="157"/>
      <c r="B323" s="144" t="s">
        <v>495</v>
      </c>
      <c r="C323" s="145"/>
      <c r="D323" s="146"/>
      <c r="E323" s="81">
        <v>18016</v>
      </c>
    </row>
    <row r="324" spans="1:5">
      <c r="A324" s="157"/>
      <c r="B324" s="144" t="s">
        <v>496</v>
      </c>
      <c r="C324" s="145"/>
      <c r="D324" s="146"/>
      <c r="E324" s="81">
        <v>18017</v>
      </c>
    </row>
    <row r="325" spans="1:5">
      <c r="A325" s="157"/>
      <c r="B325" s="144" t="s">
        <v>497</v>
      </c>
      <c r="C325" s="145"/>
      <c r="D325" s="146"/>
      <c r="E325" s="81">
        <v>18018</v>
      </c>
    </row>
    <row r="326" spans="1:5">
      <c r="A326" s="157"/>
      <c r="B326" s="144" t="s">
        <v>498</v>
      </c>
      <c r="C326" s="145"/>
      <c r="D326" s="146"/>
      <c r="E326" s="81">
        <v>18019</v>
      </c>
    </row>
    <row r="327" spans="1:5">
      <c r="A327" s="158"/>
      <c r="B327" s="144" t="s">
        <v>499</v>
      </c>
      <c r="C327" s="145"/>
      <c r="D327" s="146"/>
      <c r="E327" s="81">
        <v>18020</v>
      </c>
    </row>
    <row r="328" spans="1:5">
      <c r="A328" s="79"/>
      <c r="B328" s="153"/>
      <c r="C328" s="154"/>
      <c r="D328" s="155"/>
      <c r="E328" s="79"/>
    </row>
    <row r="329" spans="1:5">
      <c r="A329" s="150" t="s">
        <v>500</v>
      </c>
      <c r="B329" s="144" t="s">
        <v>501</v>
      </c>
      <c r="C329" s="145"/>
      <c r="D329" s="146"/>
      <c r="E329" s="81">
        <v>19001</v>
      </c>
    </row>
    <row r="330" spans="1:5">
      <c r="A330" s="151"/>
      <c r="B330" s="144" t="s">
        <v>502</v>
      </c>
      <c r="C330" s="145"/>
      <c r="D330" s="146"/>
      <c r="E330" s="81">
        <v>19002</v>
      </c>
    </row>
    <row r="331" spans="1:5">
      <c r="A331" s="151"/>
      <c r="B331" s="144" t="s">
        <v>503</v>
      </c>
      <c r="C331" s="145"/>
      <c r="D331" s="146"/>
      <c r="E331" s="81">
        <v>19003</v>
      </c>
    </row>
    <row r="332" spans="1:5">
      <c r="A332" s="151"/>
      <c r="B332" s="144" t="s">
        <v>504</v>
      </c>
      <c r="C332" s="145"/>
      <c r="D332" s="146"/>
      <c r="E332" s="81">
        <v>19004</v>
      </c>
    </row>
    <row r="333" spans="1:5">
      <c r="A333" s="151"/>
      <c r="B333" s="144" t="s">
        <v>505</v>
      </c>
      <c r="C333" s="145"/>
      <c r="D333" s="146"/>
      <c r="E333" s="81">
        <v>19005</v>
      </c>
    </row>
    <row r="334" spans="1:5">
      <c r="A334" s="151"/>
      <c r="B334" s="144" t="s">
        <v>506</v>
      </c>
      <c r="C334" s="145"/>
      <c r="D334" s="146"/>
      <c r="E334" s="81">
        <v>19006</v>
      </c>
    </row>
    <row r="335" spans="1:5">
      <c r="A335" s="151"/>
      <c r="B335" s="144" t="s">
        <v>507</v>
      </c>
      <c r="C335" s="145"/>
      <c r="D335" s="146"/>
      <c r="E335" s="81">
        <v>19007</v>
      </c>
    </row>
    <row r="336" spans="1:5">
      <c r="A336" s="151"/>
      <c r="B336" s="161" t="s">
        <v>508</v>
      </c>
      <c r="C336" s="162"/>
      <c r="D336" s="163"/>
      <c r="E336" s="81">
        <v>19008</v>
      </c>
    </row>
    <row r="337" spans="1:5">
      <c r="A337" s="152"/>
      <c r="B337" s="144" t="s">
        <v>509</v>
      </c>
      <c r="C337" s="145"/>
      <c r="D337" s="146"/>
      <c r="E337" s="81">
        <v>19009</v>
      </c>
    </row>
    <row r="338" spans="1:5">
      <c r="A338" s="79"/>
      <c r="B338" s="153"/>
      <c r="C338" s="154"/>
      <c r="D338" s="155"/>
      <c r="E338" s="79"/>
    </row>
    <row r="339" spans="1:5">
      <c r="A339" s="150" t="s">
        <v>510</v>
      </c>
      <c r="B339" s="144" t="s">
        <v>511</v>
      </c>
      <c r="C339" s="145"/>
      <c r="D339" s="146"/>
      <c r="E339" s="81">
        <v>20001</v>
      </c>
    </row>
    <row r="340" spans="1:5">
      <c r="A340" s="151"/>
      <c r="B340" s="144" t="s">
        <v>512</v>
      </c>
      <c r="C340" s="145"/>
      <c r="D340" s="146"/>
      <c r="E340" s="81">
        <v>20002</v>
      </c>
    </row>
    <row r="341" spans="1:5">
      <c r="A341" s="151"/>
      <c r="B341" s="144" t="s">
        <v>513</v>
      </c>
      <c r="C341" s="145"/>
      <c r="D341" s="146"/>
      <c r="E341" s="81">
        <v>20003</v>
      </c>
    </row>
    <row r="342" spans="1:5">
      <c r="A342" s="151"/>
      <c r="B342" s="144" t="s">
        <v>514</v>
      </c>
      <c r="C342" s="145"/>
      <c r="D342" s="146"/>
      <c r="E342" s="81">
        <v>20004</v>
      </c>
    </row>
    <row r="343" spans="1:5">
      <c r="A343" s="151"/>
      <c r="B343" s="144" t="s">
        <v>515</v>
      </c>
      <c r="C343" s="145"/>
      <c r="D343" s="146"/>
      <c r="E343" s="81">
        <v>20005</v>
      </c>
    </row>
    <row r="344" spans="1:5">
      <c r="A344" s="151"/>
      <c r="B344" s="144" t="s">
        <v>516</v>
      </c>
      <c r="C344" s="145"/>
      <c r="D344" s="146"/>
      <c r="E344" s="81">
        <v>20006</v>
      </c>
    </row>
    <row r="345" spans="1:5">
      <c r="A345" s="151"/>
      <c r="B345" s="144" t="s">
        <v>517</v>
      </c>
      <c r="C345" s="145"/>
      <c r="D345" s="146"/>
      <c r="E345" s="81">
        <v>20007</v>
      </c>
    </row>
    <row r="346" spans="1:5">
      <c r="A346" s="151"/>
      <c r="B346" s="144" t="s">
        <v>518</v>
      </c>
      <c r="C346" s="145"/>
      <c r="D346" s="146"/>
      <c r="E346" s="81">
        <v>20008</v>
      </c>
    </row>
    <row r="347" spans="1:5">
      <c r="A347" s="151"/>
      <c r="B347" s="144" t="s">
        <v>519</v>
      </c>
      <c r="C347" s="145"/>
      <c r="D347" s="146"/>
      <c r="E347" s="81">
        <v>20009</v>
      </c>
    </row>
    <row r="348" spans="1:5">
      <c r="A348" s="151"/>
      <c r="B348" s="144" t="s">
        <v>520</v>
      </c>
      <c r="C348" s="145"/>
      <c r="D348" s="146"/>
      <c r="E348" s="81">
        <v>20010</v>
      </c>
    </row>
    <row r="349" spans="1:5">
      <c r="A349" s="151"/>
      <c r="B349" s="144" t="s">
        <v>521</v>
      </c>
      <c r="C349" s="145"/>
      <c r="D349" s="146"/>
      <c r="E349" s="81">
        <v>20011</v>
      </c>
    </row>
    <row r="350" spans="1:5">
      <c r="A350" s="151"/>
      <c r="B350" s="144" t="s">
        <v>522</v>
      </c>
      <c r="C350" s="145"/>
      <c r="D350" s="146"/>
      <c r="E350" s="81">
        <v>20012</v>
      </c>
    </row>
    <row r="351" spans="1:5">
      <c r="A351" s="151"/>
      <c r="B351" s="144" t="s">
        <v>523</v>
      </c>
      <c r="C351" s="145"/>
      <c r="D351" s="146"/>
      <c r="E351" s="81">
        <v>20013</v>
      </c>
    </row>
    <row r="352" spans="1:5">
      <c r="A352" s="151"/>
      <c r="B352" s="144" t="s">
        <v>524</v>
      </c>
      <c r="C352" s="145"/>
      <c r="D352" s="146"/>
      <c r="E352" s="81">
        <v>20014</v>
      </c>
    </row>
    <row r="353" spans="1:5">
      <c r="A353" s="151"/>
      <c r="B353" s="144" t="s">
        <v>525</v>
      </c>
      <c r="C353" s="145"/>
      <c r="D353" s="146"/>
      <c r="E353" s="81">
        <v>20015</v>
      </c>
    </row>
    <row r="354" spans="1:5">
      <c r="A354" s="151"/>
      <c r="B354" s="144" t="s">
        <v>526</v>
      </c>
      <c r="C354" s="145"/>
      <c r="D354" s="146"/>
      <c r="E354" s="81">
        <v>20016</v>
      </c>
    </row>
    <row r="355" spans="1:5">
      <c r="A355" s="151"/>
      <c r="B355" s="144" t="s">
        <v>527</v>
      </c>
      <c r="C355" s="145"/>
      <c r="D355" s="146"/>
      <c r="E355" s="81">
        <v>20017</v>
      </c>
    </row>
    <row r="356" spans="1:5">
      <c r="A356" s="152"/>
      <c r="B356" s="144" t="s">
        <v>528</v>
      </c>
      <c r="C356" s="145"/>
      <c r="D356" s="146"/>
      <c r="E356" s="81">
        <v>20018</v>
      </c>
    </row>
    <row r="357" spans="1:5">
      <c r="A357" s="156"/>
      <c r="B357" s="144" t="s">
        <v>529</v>
      </c>
      <c r="C357" s="145"/>
      <c r="D357" s="146"/>
      <c r="E357" s="81">
        <v>20019</v>
      </c>
    </row>
    <row r="358" spans="1:5">
      <c r="A358" s="157"/>
      <c r="B358" s="144" t="s">
        <v>530</v>
      </c>
      <c r="C358" s="145"/>
      <c r="D358" s="146"/>
      <c r="E358" s="81">
        <v>20020</v>
      </c>
    </row>
    <row r="359" spans="1:5">
      <c r="A359" s="157"/>
      <c r="B359" s="144" t="s">
        <v>531</v>
      </c>
      <c r="C359" s="145"/>
      <c r="D359" s="146"/>
      <c r="E359" s="81">
        <v>20021</v>
      </c>
    </row>
    <row r="360" spans="1:5">
      <c r="A360" s="157"/>
      <c r="B360" s="161" t="s">
        <v>532</v>
      </c>
      <c r="C360" s="162"/>
      <c r="D360" s="163"/>
      <c r="E360" s="81">
        <v>20022</v>
      </c>
    </row>
    <row r="361" spans="1:5">
      <c r="A361" s="157"/>
      <c r="B361" s="144" t="s">
        <v>533</v>
      </c>
      <c r="C361" s="145"/>
      <c r="D361" s="146"/>
      <c r="E361" s="81">
        <v>20023</v>
      </c>
    </row>
    <row r="362" spans="1:5">
      <c r="A362" s="158"/>
      <c r="B362" s="144" t="s">
        <v>534</v>
      </c>
      <c r="C362" s="145"/>
      <c r="D362" s="146"/>
      <c r="E362" s="81">
        <v>20024</v>
      </c>
    </row>
    <row r="363" spans="1:5">
      <c r="A363" s="79"/>
      <c r="B363" s="153"/>
      <c r="C363" s="154"/>
      <c r="D363" s="155"/>
      <c r="E363" s="79"/>
    </row>
    <row r="364" spans="1:5">
      <c r="A364" s="150" t="s">
        <v>535</v>
      </c>
      <c r="B364" s="144" t="s">
        <v>536</v>
      </c>
      <c r="C364" s="145"/>
      <c r="D364" s="146"/>
      <c r="E364" s="81">
        <v>21001</v>
      </c>
    </row>
    <row r="365" spans="1:5">
      <c r="A365" s="151"/>
      <c r="B365" s="144" t="s">
        <v>537</v>
      </c>
      <c r="C365" s="145"/>
      <c r="D365" s="146"/>
      <c r="E365" s="81">
        <v>21002</v>
      </c>
    </row>
    <row r="366" spans="1:5">
      <c r="A366" s="151"/>
      <c r="B366" s="144" t="s">
        <v>538</v>
      </c>
      <c r="C366" s="145"/>
      <c r="D366" s="146"/>
      <c r="E366" s="81">
        <v>21003</v>
      </c>
    </row>
    <row r="367" spans="1:5">
      <c r="A367" s="151"/>
      <c r="B367" s="144" t="s">
        <v>539</v>
      </c>
      <c r="C367" s="145"/>
      <c r="D367" s="146"/>
      <c r="E367" s="81">
        <v>21004</v>
      </c>
    </row>
    <row r="368" spans="1:5">
      <c r="A368" s="151"/>
      <c r="B368" s="144" t="s">
        <v>540</v>
      </c>
      <c r="C368" s="145"/>
      <c r="D368" s="146"/>
      <c r="E368" s="81">
        <v>21005</v>
      </c>
    </row>
    <row r="369" spans="1:5">
      <c r="A369" s="151"/>
      <c r="B369" s="144" t="s">
        <v>541</v>
      </c>
      <c r="C369" s="145"/>
      <c r="D369" s="146"/>
      <c r="E369" s="81">
        <v>21006</v>
      </c>
    </row>
    <row r="370" spans="1:5">
      <c r="A370" s="151"/>
      <c r="B370" s="144" t="s">
        <v>542</v>
      </c>
      <c r="C370" s="145"/>
      <c r="D370" s="146"/>
      <c r="E370" s="81">
        <v>21007</v>
      </c>
    </row>
    <row r="371" spans="1:5">
      <c r="A371" s="152"/>
      <c r="B371" s="144" t="s">
        <v>543</v>
      </c>
      <c r="C371" s="145"/>
      <c r="D371" s="146"/>
      <c r="E371" s="81">
        <v>21008</v>
      </c>
    </row>
    <row r="372" spans="1:5">
      <c r="A372" s="79"/>
      <c r="B372" s="153"/>
      <c r="C372" s="154"/>
      <c r="D372" s="155"/>
      <c r="E372" s="79"/>
    </row>
    <row r="373" spans="1:5" ht="45">
      <c r="A373" s="82" t="s">
        <v>544</v>
      </c>
      <c r="B373" s="161" t="s">
        <v>545</v>
      </c>
      <c r="C373" s="162"/>
      <c r="D373" s="163"/>
      <c r="E373" s="81">
        <v>22001</v>
      </c>
    </row>
    <row r="374" spans="1:5">
      <c r="A374" s="83" t="s">
        <v>546</v>
      </c>
    </row>
  </sheetData>
  <mergeCells count="402">
    <mergeCell ref="A357:A362"/>
    <mergeCell ref="B357:D357"/>
    <mergeCell ref="B358:D358"/>
    <mergeCell ref="B359:D359"/>
    <mergeCell ref="B360:D360"/>
    <mergeCell ref="B370:D370"/>
    <mergeCell ref="B371:D371"/>
    <mergeCell ref="B372:D372"/>
    <mergeCell ref="B373:D373"/>
    <mergeCell ref="B361:D361"/>
    <mergeCell ref="B362:D362"/>
    <mergeCell ref="B363:D363"/>
    <mergeCell ref="A364:A371"/>
    <mergeCell ref="B364:D364"/>
    <mergeCell ref="B365:D365"/>
    <mergeCell ref="B366:D366"/>
    <mergeCell ref="B367:D367"/>
    <mergeCell ref="B368:D368"/>
    <mergeCell ref="B369:D369"/>
    <mergeCell ref="B346:D346"/>
    <mergeCell ref="B347:D347"/>
    <mergeCell ref="B348:D348"/>
    <mergeCell ref="B349:D349"/>
    <mergeCell ref="B350:D350"/>
    <mergeCell ref="B351:D351"/>
    <mergeCell ref="B337:D337"/>
    <mergeCell ref="B338:D338"/>
    <mergeCell ref="A339:A356"/>
    <mergeCell ref="B339:D339"/>
    <mergeCell ref="B340:D340"/>
    <mergeCell ref="B341:D341"/>
    <mergeCell ref="B342:D342"/>
    <mergeCell ref="B343:D343"/>
    <mergeCell ref="B344:D344"/>
    <mergeCell ref="B345:D345"/>
    <mergeCell ref="B352:D352"/>
    <mergeCell ref="B353:D353"/>
    <mergeCell ref="B354:D354"/>
    <mergeCell ref="B355:D355"/>
    <mergeCell ref="B356:D356"/>
    <mergeCell ref="B328:D328"/>
    <mergeCell ref="A329:A337"/>
    <mergeCell ref="B329:D329"/>
    <mergeCell ref="B330:D330"/>
    <mergeCell ref="B331:D331"/>
    <mergeCell ref="B332:D332"/>
    <mergeCell ref="B333:D333"/>
    <mergeCell ref="B334:D334"/>
    <mergeCell ref="B335:D335"/>
    <mergeCell ref="B336:D336"/>
    <mergeCell ref="B324:D324"/>
    <mergeCell ref="B325:D325"/>
    <mergeCell ref="B326:D326"/>
    <mergeCell ref="B327:D327"/>
    <mergeCell ref="A313:A327"/>
    <mergeCell ref="B313:D313"/>
    <mergeCell ref="B314:D314"/>
    <mergeCell ref="B315:D315"/>
    <mergeCell ref="B316:D316"/>
    <mergeCell ref="B317:D317"/>
    <mergeCell ref="B318:D318"/>
    <mergeCell ref="B319:D319"/>
    <mergeCell ref="B320:D320"/>
    <mergeCell ref="B321:D321"/>
    <mergeCell ref="B307:D307"/>
    <mergeCell ref="A308:A312"/>
    <mergeCell ref="B308:D308"/>
    <mergeCell ref="B309:D309"/>
    <mergeCell ref="B310:D310"/>
    <mergeCell ref="B311:D311"/>
    <mergeCell ref="B312:D312"/>
    <mergeCell ref="B322:D322"/>
    <mergeCell ref="B323:D323"/>
    <mergeCell ref="B299:D299"/>
    <mergeCell ref="A300:A306"/>
    <mergeCell ref="B300:D300"/>
    <mergeCell ref="B301:D301"/>
    <mergeCell ref="B302:D302"/>
    <mergeCell ref="B303:D303"/>
    <mergeCell ref="B304:D304"/>
    <mergeCell ref="B305:D305"/>
    <mergeCell ref="B306:D306"/>
    <mergeCell ref="B289:D289"/>
    <mergeCell ref="B290:D290"/>
    <mergeCell ref="B291:D291"/>
    <mergeCell ref="B292:D292"/>
    <mergeCell ref="B293:D293"/>
    <mergeCell ref="B294:D294"/>
    <mergeCell ref="A280:A298"/>
    <mergeCell ref="B280:D280"/>
    <mergeCell ref="B281:D281"/>
    <mergeCell ref="B282:D282"/>
    <mergeCell ref="B283:D283"/>
    <mergeCell ref="B284:D284"/>
    <mergeCell ref="B285:D285"/>
    <mergeCell ref="B286:D286"/>
    <mergeCell ref="B287:D287"/>
    <mergeCell ref="B288:D288"/>
    <mergeCell ref="B295:D295"/>
    <mergeCell ref="B296:D296"/>
    <mergeCell ref="B297:D297"/>
    <mergeCell ref="B298:D298"/>
    <mergeCell ref="B275:D275"/>
    <mergeCell ref="A276:A278"/>
    <mergeCell ref="B276:D276"/>
    <mergeCell ref="B277:D277"/>
    <mergeCell ref="B278:D278"/>
    <mergeCell ref="B279:D279"/>
    <mergeCell ref="A270:A274"/>
    <mergeCell ref="B270:D270"/>
    <mergeCell ref="B271:D271"/>
    <mergeCell ref="B272:D272"/>
    <mergeCell ref="B273:D273"/>
    <mergeCell ref="B274:D274"/>
    <mergeCell ref="A265:A269"/>
    <mergeCell ref="B265:D265"/>
    <mergeCell ref="B266:D266"/>
    <mergeCell ref="B267:D267"/>
    <mergeCell ref="B268:D268"/>
    <mergeCell ref="B269:D269"/>
    <mergeCell ref="B259:D259"/>
    <mergeCell ref="B260:D260"/>
    <mergeCell ref="B261:D261"/>
    <mergeCell ref="B262:D262"/>
    <mergeCell ref="B263:D263"/>
    <mergeCell ref="B264:D264"/>
    <mergeCell ref="B253:D253"/>
    <mergeCell ref="B254:D254"/>
    <mergeCell ref="B255:D255"/>
    <mergeCell ref="B256:D256"/>
    <mergeCell ref="B257:D257"/>
    <mergeCell ref="B258:D258"/>
    <mergeCell ref="B244:D244"/>
    <mergeCell ref="B245:D245"/>
    <mergeCell ref="A246:A263"/>
    <mergeCell ref="B246:D246"/>
    <mergeCell ref="B247:D247"/>
    <mergeCell ref="B248:D248"/>
    <mergeCell ref="B249:D249"/>
    <mergeCell ref="B250:D250"/>
    <mergeCell ref="B251:D251"/>
    <mergeCell ref="B252:D252"/>
    <mergeCell ref="B235:D235"/>
    <mergeCell ref="B236:D236"/>
    <mergeCell ref="B237:D237"/>
    <mergeCell ref="B238:D238"/>
    <mergeCell ref="A239:A244"/>
    <mergeCell ref="B239:D239"/>
    <mergeCell ref="B240:D240"/>
    <mergeCell ref="B241:D241"/>
    <mergeCell ref="B242:D242"/>
    <mergeCell ref="B243:D243"/>
    <mergeCell ref="A226:A237"/>
    <mergeCell ref="B226:D226"/>
    <mergeCell ref="B227:D227"/>
    <mergeCell ref="B228:D228"/>
    <mergeCell ref="B229:D229"/>
    <mergeCell ref="B230:D230"/>
    <mergeCell ref="B231:D231"/>
    <mergeCell ref="B232:D232"/>
    <mergeCell ref="B233:D233"/>
    <mergeCell ref="B234:D234"/>
    <mergeCell ref="B221:D221"/>
    <mergeCell ref="B222:D222"/>
    <mergeCell ref="A223:A225"/>
    <mergeCell ref="B223:D223"/>
    <mergeCell ref="B224:D224"/>
    <mergeCell ref="B225:D225"/>
    <mergeCell ref="A210:A221"/>
    <mergeCell ref="B210:D210"/>
    <mergeCell ref="B211:D211"/>
    <mergeCell ref="B212:D212"/>
    <mergeCell ref="B213:D213"/>
    <mergeCell ref="B214:D214"/>
    <mergeCell ref="B215:D215"/>
    <mergeCell ref="B216:D216"/>
    <mergeCell ref="B217:D217"/>
    <mergeCell ref="B218:D218"/>
    <mergeCell ref="B209:D209"/>
    <mergeCell ref="B198:D198"/>
    <mergeCell ref="B199:D199"/>
    <mergeCell ref="B200:D200"/>
    <mergeCell ref="B201:D201"/>
    <mergeCell ref="B202:D202"/>
    <mergeCell ref="B203:D203"/>
    <mergeCell ref="B219:D219"/>
    <mergeCell ref="B220:D220"/>
    <mergeCell ref="B192:D192"/>
    <mergeCell ref="B193:D193"/>
    <mergeCell ref="B194:D194"/>
    <mergeCell ref="B195:D195"/>
    <mergeCell ref="B196:D196"/>
    <mergeCell ref="B197:D197"/>
    <mergeCell ref="A183:A208"/>
    <mergeCell ref="B183:D183"/>
    <mergeCell ref="B184:D184"/>
    <mergeCell ref="B185:D185"/>
    <mergeCell ref="B186:D186"/>
    <mergeCell ref="B187:D187"/>
    <mergeCell ref="B188:D188"/>
    <mergeCell ref="B189:D189"/>
    <mergeCell ref="B190:D190"/>
    <mergeCell ref="B191:D191"/>
    <mergeCell ref="B204:D204"/>
    <mergeCell ref="B205:D205"/>
    <mergeCell ref="B206:D206"/>
    <mergeCell ref="B207:D207"/>
    <mergeCell ref="B208:D208"/>
    <mergeCell ref="B178:D178"/>
    <mergeCell ref="B179:D179"/>
    <mergeCell ref="A180:A182"/>
    <mergeCell ref="B180:D180"/>
    <mergeCell ref="B181:D181"/>
    <mergeCell ref="B182:D182"/>
    <mergeCell ref="B169:D169"/>
    <mergeCell ref="A170:A178"/>
    <mergeCell ref="B170:D170"/>
    <mergeCell ref="B171:D171"/>
    <mergeCell ref="B172:D172"/>
    <mergeCell ref="B173:D173"/>
    <mergeCell ref="B174:D174"/>
    <mergeCell ref="B175:D175"/>
    <mergeCell ref="B176:D176"/>
    <mergeCell ref="B177:D177"/>
    <mergeCell ref="A164:A168"/>
    <mergeCell ref="B164:D164"/>
    <mergeCell ref="B165:D165"/>
    <mergeCell ref="B166:D166"/>
    <mergeCell ref="B167:D167"/>
    <mergeCell ref="B168:D168"/>
    <mergeCell ref="B158:D158"/>
    <mergeCell ref="B159:D159"/>
    <mergeCell ref="B160:D160"/>
    <mergeCell ref="B161:D161"/>
    <mergeCell ref="B162:D162"/>
    <mergeCell ref="B163:D163"/>
    <mergeCell ref="A150:A151"/>
    <mergeCell ref="B150:D150"/>
    <mergeCell ref="B151:D151"/>
    <mergeCell ref="B152:D152"/>
    <mergeCell ref="A153:A162"/>
    <mergeCell ref="B153:D153"/>
    <mergeCell ref="B154:D154"/>
    <mergeCell ref="B155:D155"/>
    <mergeCell ref="B156:D156"/>
    <mergeCell ref="B157:D157"/>
    <mergeCell ref="B143:D143"/>
    <mergeCell ref="B144:D144"/>
    <mergeCell ref="B145:D145"/>
    <mergeCell ref="B146:D146"/>
    <mergeCell ref="B147:D147"/>
    <mergeCell ref="A148:A149"/>
    <mergeCell ref="B148:D148"/>
    <mergeCell ref="B149:D149"/>
    <mergeCell ref="B137:D137"/>
    <mergeCell ref="B138:D138"/>
    <mergeCell ref="B139:D139"/>
    <mergeCell ref="B140:D140"/>
    <mergeCell ref="B141:D141"/>
    <mergeCell ref="B142:D142"/>
    <mergeCell ref="A113:A146"/>
    <mergeCell ref="B131:D131"/>
    <mergeCell ref="B132:D132"/>
    <mergeCell ref="B133:D133"/>
    <mergeCell ref="B134:D134"/>
    <mergeCell ref="B135:D135"/>
    <mergeCell ref="B136:D136"/>
    <mergeCell ref="B125:D125"/>
    <mergeCell ref="B126:D126"/>
    <mergeCell ref="B127:D127"/>
    <mergeCell ref="B128:D128"/>
    <mergeCell ref="B129:D129"/>
    <mergeCell ref="B130:D130"/>
    <mergeCell ref="B119:D119"/>
    <mergeCell ref="B120:D120"/>
    <mergeCell ref="B121:D121"/>
    <mergeCell ref="B122:D122"/>
    <mergeCell ref="B123:D123"/>
    <mergeCell ref="B124:D124"/>
    <mergeCell ref="B110:D110"/>
    <mergeCell ref="B111:D111"/>
    <mergeCell ref="B112:D112"/>
    <mergeCell ref="B113:D113"/>
    <mergeCell ref="B114:D114"/>
    <mergeCell ref="B115:D115"/>
    <mergeCell ref="B116:D116"/>
    <mergeCell ref="B117:D117"/>
    <mergeCell ref="B118:D118"/>
    <mergeCell ref="B104:D104"/>
    <mergeCell ref="B105:D105"/>
    <mergeCell ref="B106:D106"/>
    <mergeCell ref="B107:D107"/>
    <mergeCell ref="B108:D108"/>
    <mergeCell ref="B109:D109"/>
    <mergeCell ref="B98:D98"/>
    <mergeCell ref="B99:D99"/>
    <mergeCell ref="B100:D100"/>
    <mergeCell ref="B101:D101"/>
    <mergeCell ref="B102:D102"/>
    <mergeCell ref="B103:D103"/>
    <mergeCell ref="B94:D94"/>
    <mergeCell ref="B95:D95"/>
    <mergeCell ref="B96:D96"/>
    <mergeCell ref="B97:D97"/>
    <mergeCell ref="B86:D86"/>
    <mergeCell ref="B87:D87"/>
    <mergeCell ref="B88:D88"/>
    <mergeCell ref="B89:D89"/>
    <mergeCell ref="B90:D90"/>
    <mergeCell ref="B91:D91"/>
    <mergeCell ref="A76:A112"/>
    <mergeCell ref="B76:D76"/>
    <mergeCell ref="B77:D77"/>
    <mergeCell ref="B78:D78"/>
    <mergeCell ref="B79:D79"/>
    <mergeCell ref="B65:D65"/>
    <mergeCell ref="B66:D66"/>
    <mergeCell ref="B67:D67"/>
    <mergeCell ref="B68:D68"/>
    <mergeCell ref="B69:D69"/>
    <mergeCell ref="B70:D70"/>
    <mergeCell ref="B80:D80"/>
    <mergeCell ref="B81:D81"/>
    <mergeCell ref="B82:D82"/>
    <mergeCell ref="B83:D83"/>
    <mergeCell ref="B84:D84"/>
    <mergeCell ref="B85:D85"/>
    <mergeCell ref="B71:D71"/>
    <mergeCell ref="B72:D72"/>
    <mergeCell ref="B73:D73"/>
    <mergeCell ref="B74:D74"/>
    <mergeCell ref="B75:D75"/>
    <mergeCell ref="B92:D92"/>
    <mergeCell ref="B93:D93"/>
    <mergeCell ref="B45:D45"/>
    <mergeCell ref="A46:A75"/>
    <mergeCell ref="B46:D46"/>
    <mergeCell ref="B47:D47"/>
    <mergeCell ref="B48:D48"/>
    <mergeCell ref="B49:D49"/>
    <mergeCell ref="B50:D50"/>
    <mergeCell ref="B51:D51"/>
    <mergeCell ref="B52:D52"/>
    <mergeCell ref="B59:D59"/>
    <mergeCell ref="B60:D60"/>
    <mergeCell ref="B61:D61"/>
    <mergeCell ref="B62:D62"/>
    <mergeCell ref="B63:D63"/>
    <mergeCell ref="B64:D64"/>
    <mergeCell ref="B53:D53"/>
    <mergeCell ref="B54:D54"/>
    <mergeCell ref="B55:D55"/>
    <mergeCell ref="B56:D56"/>
    <mergeCell ref="B57:D57"/>
    <mergeCell ref="B58:D58"/>
    <mergeCell ref="A37:A44"/>
    <mergeCell ref="B37:D37"/>
    <mergeCell ref="B38:D38"/>
    <mergeCell ref="B39:D39"/>
    <mergeCell ref="B40:D40"/>
    <mergeCell ref="B41:D41"/>
    <mergeCell ref="B42:D42"/>
    <mergeCell ref="B43:D43"/>
    <mergeCell ref="B44:D44"/>
    <mergeCell ref="A29:A36"/>
    <mergeCell ref="B29:D29"/>
    <mergeCell ref="B30:D30"/>
    <mergeCell ref="B31:D31"/>
    <mergeCell ref="B32:D32"/>
    <mergeCell ref="B33:D33"/>
    <mergeCell ref="B34:D34"/>
    <mergeCell ref="B35:D35"/>
    <mergeCell ref="B36:D36"/>
    <mergeCell ref="B21:D21"/>
    <mergeCell ref="A22:A27"/>
    <mergeCell ref="B22:D22"/>
    <mergeCell ref="B23:D23"/>
    <mergeCell ref="B24:D24"/>
    <mergeCell ref="B25:D25"/>
    <mergeCell ref="B26:D26"/>
    <mergeCell ref="B27:D27"/>
    <mergeCell ref="B28:D28"/>
    <mergeCell ref="B11:D11"/>
    <mergeCell ref="B12:D12"/>
    <mergeCell ref="B13:D13"/>
    <mergeCell ref="B14:D14"/>
    <mergeCell ref="B15:D15"/>
    <mergeCell ref="B16:D16"/>
    <mergeCell ref="B2:D2"/>
    <mergeCell ref="A3:A20"/>
    <mergeCell ref="B3:D3"/>
    <mergeCell ref="B4:D4"/>
    <mergeCell ref="B5:D5"/>
    <mergeCell ref="B6:D6"/>
    <mergeCell ref="B7:D7"/>
    <mergeCell ref="B8:D8"/>
    <mergeCell ref="B9:D9"/>
    <mergeCell ref="B10:D10"/>
    <mergeCell ref="B17:D17"/>
    <mergeCell ref="B18:D18"/>
    <mergeCell ref="B19:D19"/>
    <mergeCell ref="B20:D2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41"/>
  <sheetViews>
    <sheetView workbookViewId="0">
      <selection activeCell="B8" sqref="B8:E8"/>
    </sheetView>
  </sheetViews>
  <sheetFormatPr defaultColWidth="9.140625" defaultRowHeight="16.5"/>
  <cols>
    <col min="1" max="1" width="3.42578125" style="3" customWidth="1"/>
    <col min="2" max="2" width="9.140625" style="3"/>
    <col min="3" max="3" width="11.42578125" style="3" bestFit="1" customWidth="1"/>
    <col min="4" max="4" width="20.42578125" style="3" customWidth="1"/>
    <col min="5" max="5" width="31.28515625" style="3" customWidth="1"/>
    <col min="6" max="6" width="11.5703125" style="3" customWidth="1"/>
    <col min="7" max="7" width="7.140625" style="3" customWidth="1"/>
    <col min="8" max="16384" width="9.140625" style="3"/>
  </cols>
  <sheetData>
    <row r="2" spans="1:7">
      <c r="A2" s="167" t="s">
        <v>74</v>
      </c>
      <c r="B2" s="167"/>
      <c r="C2" s="167"/>
      <c r="D2" s="167"/>
      <c r="E2" s="167"/>
      <c r="F2" s="167"/>
      <c r="G2" s="167"/>
    </row>
    <row r="4" spans="1:7" ht="33">
      <c r="A4" s="5" t="s">
        <v>75</v>
      </c>
      <c r="B4" s="168" t="s">
        <v>76</v>
      </c>
      <c r="C4" s="169"/>
      <c r="D4" s="169"/>
      <c r="E4" s="170"/>
      <c r="F4" s="171" t="s">
        <v>77</v>
      </c>
      <c r="G4" s="170"/>
    </row>
    <row r="5" spans="1:7">
      <c r="A5" s="6"/>
      <c r="B5" s="164"/>
      <c r="C5" s="165"/>
      <c r="D5" s="165"/>
      <c r="E5" s="166"/>
      <c r="F5" s="164"/>
      <c r="G5" s="166"/>
    </row>
    <row r="6" spans="1:7">
      <c r="A6" s="6"/>
      <c r="B6" s="164"/>
      <c r="C6" s="165"/>
      <c r="D6" s="165"/>
      <c r="E6" s="166"/>
      <c r="F6" s="164"/>
      <c r="G6" s="166"/>
    </row>
    <row r="7" spans="1:7">
      <c r="A7" s="6"/>
      <c r="B7" s="164"/>
      <c r="C7" s="165"/>
      <c r="D7" s="165"/>
      <c r="E7" s="166"/>
      <c r="F7" s="164"/>
      <c r="G7" s="166"/>
    </row>
    <row r="8" spans="1:7">
      <c r="A8" s="6"/>
      <c r="B8" s="164"/>
      <c r="C8" s="165"/>
      <c r="D8" s="165"/>
      <c r="E8" s="166"/>
      <c r="F8" s="164"/>
      <c r="G8" s="166"/>
    </row>
    <row r="9" spans="1:7">
      <c r="A9" s="6"/>
      <c r="B9" s="164"/>
      <c r="C9" s="165"/>
      <c r="D9" s="165"/>
      <c r="E9" s="166"/>
      <c r="F9" s="164"/>
      <c r="G9" s="166"/>
    </row>
    <row r="10" spans="1:7">
      <c r="A10" s="6"/>
      <c r="B10" s="164"/>
      <c r="C10" s="165"/>
      <c r="D10" s="165"/>
      <c r="E10" s="166"/>
      <c r="F10" s="164"/>
      <c r="G10" s="166"/>
    </row>
    <row r="11" spans="1:7">
      <c r="A11" s="6"/>
      <c r="B11" s="164"/>
      <c r="C11" s="165"/>
      <c r="D11" s="165"/>
      <c r="E11" s="166"/>
      <c r="F11" s="164"/>
      <c r="G11" s="166"/>
    </row>
    <row r="12" spans="1:7">
      <c r="A12" s="6"/>
      <c r="B12" s="164"/>
      <c r="C12" s="165"/>
      <c r="D12" s="165"/>
      <c r="E12" s="166"/>
      <c r="F12" s="164"/>
      <c r="G12" s="166"/>
    </row>
    <row r="13" spans="1:7">
      <c r="A13" s="6"/>
      <c r="B13" s="164"/>
      <c r="C13" s="165"/>
      <c r="D13" s="165"/>
      <c r="E13" s="166"/>
      <c r="F13" s="164"/>
      <c r="G13" s="166"/>
    </row>
    <row r="14" spans="1:7">
      <c r="A14" s="6"/>
      <c r="B14" s="164"/>
      <c r="C14" s="165"/>
      <c r="D14" s="165"/>
      <c r="E14" s="166"/>
      <c r="F14" s="164"/>
      <c r="G14" s="166"/>
    </row>
    <row r="15" spans="1:7">
      <c r="A15" s="6"/>
      <c r="B15" s="164"/>
      <c r="C15" s="165"/>
      <c r="D15" s="165"/>
      <c r="E15" s="166"/>
      <c r="F15" s="164"/>
      <c r="G15" s="166"/>
    </row>
    <row r="16" spans="1:7">
      <c r="A16" s="6"/>
      <c r="B16" s="164"/>
      <c r="C16" s="165"/>
      <c r="D16" s="165"/>
      <c r="E16" s="166"/>
      <c r="F16" s="164"/>
      <c r="G16" s="166"/>
    </row>
    <row r="17" spans="1:7">
      <c r="A17" s="6"/>
      <c r="B17" s="164"/>
      <c r="C17" s="165"/>
      <c r="D17" s="165"/>
      <c r="E17" s="166"/>
      <c r="F17" s="164"/>
      <c r="G17" s="166"/>
    </row>
    <row r="18" spans="1:7">
      <c r="A18" s="6"/>
      <c r="B18" s="164"/>
      <c r="C18" s="165"/>
      <c r="D18" s="165"/>
      <c r="E18" s="166"/>
      <c r="F18" s="164"/>
      <c r="G18" s="166"/>
    </row>
    <row r="19" spans="1:7">
      <c r="A19" s="6"/>
      <c r="B19" s="164"/>
      <c r="C19" s="165"/>
      <c r="D19" s="165"/>
      <c r="E19" s="166"/>
      <c r="F19" s="164"/>
      <c r="G19" s="166"/>
    </row>
    <row r="20" spans="1:7">
      <c r="A20" s="6"/>
      <c r="B20" s="164"/>
      <c r="C20" s="165"/>
      <c r="D20" s="165"/>
      <c r="E20" s="166"/>
      <c r="F20" s="164"/>
      <c r="G20" s="166"/>
    </row>
    <row r="21" spans="1:7">
      <c r="A21" s="6"/>
      <c r="B21" s="164"/>
      <c r="C21" s="165"/>
      <c r="D21" s="165"/>
      <c r="E21" s="166"/>
      <c r="F21" s="164"/>
      <c r="G21" s="166"/>
    </row>
    <row r="22" spans="1:7">
      <c r="A22" s="6"/>
      <c r="B22" s="164"/>
      <c r="C22" s="165"/>
      <c r="D22" s="165"/>
      <c r="E22" s="166"/>
      <c r="F22" s="164"/>
      <c r="G22" s="166"/>
    </row>
    <row r="23" spans="1:7">
      <c r="A23" s="6"/>
      <c r="B23" s="164"/>
      <c r="C23" s="165"/>
      <c r="D23" s="165"/>
      <c r="E23" s="166"/>
      <c r="F23" s="164"/>
      <c r="G23" s="166"/>
    </row>
    <row r="24" spans="1:7">
      <c r="A24" s="6"/>
      <c r="B24" s="164"/>
      <c r="C24" s="165"/>
      <c r="D24" s="165"/>
      <c r="E24" s="166"/>
      <c r="F24" s="164"/>
      <c r="G24" s="166"/>
    </row>
    <row r="25" spans="1:7">
      <c r="A25" s="6"/>
      <c r="B25" s="164"/>
      <c r="C25" s="165"/>
      <c r="D25" s="165"/>
      <c r="E25" s="166"/>
      <c r="F25" s="164"/>
      <c r="G25" s="166"/>
    </row>
    <row r="26" spans="1:7">
      <c r="A26" s="6"/>
      <c r="B26" s="164"/>
      <c r="C26" s="165"/>
      <c r="D26" s="165"/>
      <c r="E26" s="166"/>
      <c r="F26" s="164"/>
      <c r="G26" s="166"/>
    </row>
    <row r="27" spans="1:7">
      <c r="A27" s="6"/>
      <c r="B27" s="164"/>
      <c r="C27" s="165"/>
      <c r="D27" s="165"/>
      <c r="E27" s="166"/>
      <c r="F27" s="164"/>
      <c r="G27" s="166"/>
    </row>
    <row r="28" spans="1:7">
      <c r="A28" s="6"/>
      <c r="B28" s="164"/>
      <c r="C28" s="165"/>
      <c r="D28" s="165"/>
      <c r="E28" s="166"/>
      <c r="F28" s="164"/>
      <c r="G28" s="166"/>
    </row>
    <row r="29" spans="1:7">
      <c r="A29" s="6"/>
      <c r="B29" s="164"/>
      <c r="C29" s="165"/>
      <c r="D29" s="165"/>
      <c r="E29" s="166"/>
      <c r="F29" s="164"/>
      <c r="G29" s="166"/>
    </row>
    <row r="30" spans="1:7">
      <c r="A30" s="6"/>
      <c r="B30" s="164"/>
      <c r="C30" s="165"/>
      <c r="D30" s="165"/>
      <c r="E30" s="166"/>
      <c r="F30" s="164"/>
      <c r="G30" s="166"/>
    </row>
    <row r="31" spans="1:7">
      <c r="A31" s="6"/>
      <c r="B31" s="164"/>
      <c r="C31" s="165"/>
      <c r="D31" s="165"/>
      <c r="E31" s="166"/>
      <c r="F31" s="164"/>
      <c r="G31" s="166"/>
    </row>
    <row r="32" spans="1:7">
      <c r="A32" s="6"/>
      <c r="B32" s="164"/>
      <c r="C32" s="165"/>
      <c r="D32" s="165"/>
      <c r="E32" s="166"/>
      <c r="F32" s="164"/>
      <c r="G32" s="166"/>
    </row>
    <row r="33" spans="1:7">
      <c r="A33" s="6"/>
      <c r="B33" s="164"/>
      <c r="C33" s="165"/>
      <c r="D33" s="165"/>
      <c r="E33" s="166"/>
      <c r="F33" s="164"/>
      <c r="G33" s="166"/>
    </row>
    <row r="34" spans="1:7">
      <c r="A34" s="6"/>
      <c r="B34" s="164"/>
      <c r="C34" s="165"/>
      <c r="D34" s="165"/>
      <c r="E34" s="166"/>
      <c r="F34" s="164"/>
      <c r="G34" s="166"/>
    </row>
    <row r="35" spans="1:7">
      <c r="A35" s="6"/>
      <c r="B35" s="164"/>
      <c r="C35" s="165"/>
      <c r="D35" s="165"/>
      <c r="E35" s="166"/>
      <c r="F35" s="164"/>
      <c r="G35" s="166"/>
    </row>
    <row r="36" spans="1:7">
      <c r="A36" s="6"/>
      <c r="B36" s="164"/>
      <c r="C36" s="165"/>
      <c r="D36" s="165"/>
      <c r="E36" s="166"/>
      <c r="F36" s="164"/>
      <c r="G36" s="166"/>
    </row>
    <row r="37" spans="1:7">
      <c r="A37" s="6"/>
      <c r="B37" s="164"/>
      <c r="C37" s="165"/>
      <c r="D37" s="165"/>
      <c r="E37" s="166"/>
      <c r="F37" s="164"/>
      <c r="G37" s="166"/>
    </row>
    <row r="38" spans="1:7">
      <c r="A38" s="6"/>
      <c r="B38" s="164"/>
      <c r="C38" s="165"/>
      <c r="D38" s="165"/>
      <c r="E38" s="166"/>
      <c r="F38" s="164"/>
      <c r="G38" s="166"/>
    </row>
    <row r="39" spans="1:7">
      <c r="A39" s="6"/>
      <c r="B39" s="164"/>
      <c r="C39" s="165"/>
      <c r="D39" s="165"/>
      <c r="E39" s="166"/>
      <c r="F39" s="164"/>
      <c r="G39" s="166"/>
    </row>
    <row r="40" spans="1:7">
      <c r="A40" s="6"/>
      <c r="B40" s="164"/>
      <c r="C40" s="165"/>
      <c r="D40" s="165"/>
      <c r="E40" s="166"/>
      <c r="F40" s="164"/>
      <c r="G40" s="166"/>
    </row>
    <row r="41" spans="1:7">
      <c r="A41" s="6"/>
      <c r="B41" s="164"/>
      <c r="C41" s="165"/>
      <c r="D41" s="165"/>
      <c r="E41" s="166"/>
      <c r="F41" s="164"/>
      <c r="G41" s="166"/>
    </row>
  </sheetData>
  <mergeCells count="77">
    <mergeCell ref="B6:E6"/>
    <mergeCell ref="F6:G6"/>
    <mergeCell ref="A2:G2"/>
    <mergeCell ref="B4:E4"/>
    <mergeCell ref="F4:G4"/>
    <mergeCell ref="B5:E5"/>
    <mergeCell ref="F5:G5"/>
    <mergeCell ref="B7:E7"/>
    <mergeCell ref="F7:G7"/>
    <mergeCell ref="B8:E8"/>
    <mergeCell ref="F8:G8"/>
    <mergeCell ref="B9:E9"/>
    <mergeCell ref="F9:G9"/>
    <mergeCell ref="B10:E10"/>
    <mergeCell ref="F10:G10"/>
    <mergeCell ref="B11:E11"/>
    <mergeCell ref="F11:G11"/>
    <mergeCell ref="B12:E12"/>
    <mergeCell ref="F12:G12"/>
    <mergeCell ref="B13:E13"/>
    <mergeCell ref="F13:G13"/>
    <mergeCell ref="B14:E14"/>
    <mergeCell ref="F14:G14"/>
    <mergeCell ref="B15:E15"/>
    <mergeCell ref="F15:G15"/>
    <mergeCell ref="B16:E16"/>
    <mergeCell ref="F16:G16"/>
    <mergeCell ref="B17:E17"/>
    <mergeCell ref="F17:G17"/>
    <mergeCell ref="B18:E18"/>
    <mergeCell ref="F18:G18"/>
    <mergeCell ref="B19:E19"/>
    <mergeCell ref="F19:G19"/>
    <mergeCell ref="B20:E20"/>
    <mergeCell ref="F20:G20"/>
    <mergeCell ref="B21:E21"/>
    <mergeCell ref="F21:G21"/>
    <mergeCell ref="B22:E22"/>
    <mergeCell ref="F22:G22"/>
    <mergeCell ref="B23:E23"/>
    <mergeCell ref="F23:G23"/>
    <mergeCell ref="B24:E24"/>
    <mergeCell ref="F24:G24"/>
    <mergeCell ref="B25:E25"/>
    <mergeCell ref="F25:G25"/>
    <mergeCell ref="B26:E26"/>
    <mergeCell ref="F26:G26"/>
    <mergeCell ref="B27:E27"/>
    <mergeCell ref="F27:G27"/>
    <mergeCell ref="B28:E28"/>
    <mergeCell ref="F28:G28"/>
    <mergeCell ref="B29:E29"/>
    <mergeCell ref="F29:G29"/>
    <mergeCell ref="B30:E30"/>
    <mergeCell ref="F30:G30"/>
    <mergeCell ref="B31:E31"/>
    <mergeCell ref="F31:G31"/>
    <mergeCell ref="B32:E32"/>
    <mergeCell ref="F32:G32"/>
    <mergeCell ref="B33:E33"/>
    <mergeCell ref="F33:G33"/>
    <mergeCell ref="B34:E34"/>
    <mergeCell ref="F34:G34"/>
    <mergeCell ref="B35:E35"/>
    <mergeCell ref="F35:G35"/>
    <mergeCell ref="B36:E36"/>
    <mergeCell ref="F36:G36"/>
    <mergeCell ref="B40:E40"/>
    <mergeCell ref="F40:G40"/>
    <mergeCell ref="B41:E41"/>
    <mergeCell ref="F41:G41"/>
    <mergeCell ref="B37:E37"/>
    <mergeCell ref="F37:G37"/>
    <mergeCell ref="B38:E38"/>
    <mergeCell ref="F38:G38"/>
    <mergeCell ref="B39:E39"/>
    <mergeCell ref="F39:G39"/>
  </mergeCells>
  <pageMargins left="0.7" right="0.7" top="0.75" bottom="0.75" header="0.3" footer="0.3"/>
  <pageSetup paperSize="9" scale="92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workbookViewId="0">
      <selection activeCell="E17" sqref="E17"/>
    </sheetView>
  </sheetViews>
  <sheetFormatPr defaultColWidth="9.140625" defaultRowHeight="15.75"/>
  <cols>
    <col min="1" max="1" width="1.28515625" style="14" customWidth="1"/>
    <col min="2" max="2" width="10.42578125" style="14" customWidth="1"/>
    <col min="3" max="3" width="34.85546875" style="14" bestFit="1" customWidth="1"/>
    <col min="4" max="4" width="16.5703125" style="47" customWidth="1"/>
    <col min="5" max="5" width="20.7109375" style="47" customWidth="1"/>
    <col min="6" max="6" width="22" style="14" bestFit="1" customWidth="1"/>
    <col min="7" max="7" width="19.28515625" style="14" bestFit="1" customWidth="1"/>
    <col min="8" max="16384" width="9.140625" style="14"/>
  </cols>
  <sheetData>
    <row r="1" spans="1:9">
      <c r="B1" s="14" t="s">
        <v>95</v>
      </c>
      <c r="C1" s="46"/>
      <c r="F1" s="14" t="s">
        <v>96</v>
      </c>
    </row>
    <row r="2" spans="1:9">
      <c r="B2" s="14" t="s">
        <v>97</v>
      </c>
      <c r="C2" s="46"/>
    </row>
    <row r="3" spans="1:9" ht="17.25">
      <c r="E3" s="48"/>
      <c r="F3" s="49"/>
      <c r="G3" s="49"/>
    </row>
    <row r="4" spans="1:9">
      <c r="A4" s="50">
        <v>1</v>
      </c>
      <c r="B4" s="51" t="s">
        <v>98</v>
      </c>
      <c r="C4" s="51" t="s">
        <v>99</v>
      </c>
    </row>
    <row r="5" spans="1:9">
      <c r="A5" s="52"/>
      <c r="B5" s="53" t="s">
        <v>75</v>
      </c>
      <c r="C5" s="53" t="s">
        <v>100</v>
      </c>
      <c r="D5" s="54" t="s">
        <v>101</v>
      </c>
      <c r="E5" s="54" t="s">
        <v>102</v>
      </c>
      <c r="F5" s="53" t="s">
        <v>149</v>
      </c>
      <c r="G5" s="53" t="s">
        <v>103</v>
      </c>
    </row>
    <row r="6" spans="1:9">
      <c r="A6" s="52"/>
      <c r="B6" s="18">
        <v>1</v>
      </c>
      <c r="C6" s="18" t="s">
        <v>104</v>
      </c>
      <c r="D6" s="55"/>
      <c r="E6" s="56"/>
      <c r="F6" s="57"/>
      <c r="G6" s="18"/>
    </row>
    <row r="7" spans="1:9">
      <c r="A7" s="52"/>
      <c r="B7" s="18">
        <v>2</v>
      </c>
      <c r="C7" s="18" t="s">
        <v>105</v>
      </c>
      <c r="D7" s="55"/>
      <c r="E7" s="56"/>
      <c r="F7" s="57"/>
      <c r="G7" s="18"/>
    </row>
    <row r="8" spans="1:9">
      <c r="A8" s="52"/>
      <c r="B8" s="18">
        <v>3</v>
      </c>
      <c r="C8" s="18" t="s">
        <v>106</v>
      </c>
      <c r="D8" s="55"/>
      <c r="E8" s="56"/>
      <c r="F8" s="56"/>
      <c r="G8" s="18"/>
    </row>
    <row r="9" spans="1:9">
      <c r="A9" s="52"/>
      <c r="B9" s="18">
        <v>4</v>
      </c>
      <c r="C9" s="18" t="s">
        <v>107</v>
      </c>
      <c r="D9" s="55"/>
      <c r="E9" s="56"/>
      <c r="F9" s="56"/>
      <c r="G9" s="18"/>
    </row>
    <row r="10" spans="1:9">
      <c r="A10" s="52"/>
      <c r="B10" s="18">
        <v>5</v>
      </c>
      <c r="C10" s="18" t="s">
        <v>108</v>
      </c>
      <c r="D10" s="55"/>
      <c r="E10" s="56"/>
      <c r="F10" s="56"/>
      <c r="G10" s="18"/>
    </row>
    <row r="11" spans="1:9">
      <c r="A11" s="52"/>
      <c r="B11" s="18">
        <v>6</v>
      </c>
      <c r="C11" s="18" t="s">
        <v>109</v>
      </c>
      <c r="D11" s="55"/>
      <c r="E11" s="56"/>
      <c r="F11" s="56"/>
      <c r="G11" s="18"/>
      <c r="I11" s="58"/>
    </row>
    <row r="12" spans="1:9">
      <c r="A12" s="52"/>
      <c r="B12" s="18">
        <v>7</v>
      </c>
      <c r="C12" s="18" t="s">
        <v>110</v>
      </c>
      <c r="D12" s="55"/>
      <c r="E12" s="56"/>
      <c r="F12" s="56"/>
      <c r="G12" s="18"/>
    </row>
    <row r="13" spans="1:9">
      <c r="A13" s="52"/>
      <c r="B13" s="18">
        <v>8</v>
      </c>
      <c r="C13" s="18" t="s">
        <v>111</v>
      </c>
      <c r="D13" s="55"/>
      <c r="E13" s="56"/>
      <c r="F13" s="56"/>
      <c r="G13" s="18"/>
    </row>
    <row r="14" spans="1:9">
      <c r="A14" s="52"/>
      <c r="B14" s="18">
        <v>9</v>
      </c>
      <c r="C14" s="18" t="s">
        <v>112</v>
      </c>
      <c r="D14" s="55"/>
      <c r="E14" s="56"/>
      <c r="F14" s="56"/>
      <c r="G14" s="18"/>
    </row>
    <row r="15" spans="1:9">
      <c r="A15" s="52"/>
      <c r="B15" s="18">
        <v>10</v>
      </c>
      <c r="C15" s="18" t="s">
        <v>113</v>
      </c>
      <c r="D15" s="55"/>
      <c r="E15" s="56"/>
      <c r="F15" s="56"/>
      <c r="G15" s="18"/>
    </row>
    <row r="16" spans="1:9">
      <c r="A16" s="52"/>
      <c r="B16" s="18">
        <v>11</v>
      </c>
      <c r="C16" s="18" t="s">
        <v>114</v>
      </c>
      <c r="D16" s="55"/>
      <c r="E16" s="56"/>
      <c r="F16" s="56"/>
      <c r="G16" s="18"/>
    </row>
    <row r="17" spans="1:7">
      <c r="A17" s="52"/>
      <c r="B17" s="18">
        <v>12</v>
      </c>
      <c r="C17" s="18" t="s">
        <v>115</v>
      </c>
      <c r="D17" s="55"/>
      <c r="E17" s="56"/>
      <c r="F17" s="56"/>
      <c r="G17" s="18"/>
    </row>
    <row r="18" spans="1:7">
      <c r="A18" s="52"/>
      <c r="B18" s="59"/>
      <c r="C18" s="53" t="s">
        <v>116</v>
      </c>
      <c r="D18" s="55"/>
      <c r="E18" s="60"/>
      <c r="F18" s="57"/>
      <c r="G18" s="18"/>
    </row>
    <row r="19" spans="1:7">
      <c r="A19" s="52"/>
    </row>
    <row r="20" spans="1:7">
      <c r="A20" s="50">
        <v>2</v>
      </c>
      <c r="B20" s="51" t="s">
        <v>98</v>
      </c>
      <c r="C20" s="51" t="s">
        <v>117</v>
      </c>
    </row>
    <row r="21" spans="1:7">
      <c r="A21" s="52"/>
      <c r="B21" s="53" t="s">
        <v>118</v>
      </c>
      <c r="C21" s="53" t="s">
        <v>100</v>
      </c>
      <c r="D21" s="54" t="s">
        <v>101</v>
      </c>
      <c r="E21" s="54" t="s">
        <v>102</v>
      </c>
      <c r="F21" s="53" t="s">
        <v>149</v>
      </c>
      <c r="G21" s="53" t="s">
        <v>103</v>
      </c>
    </row>
    <row r="22" spans="1:7">
      <c r="A22" s="52"/>
      <c r="B22" s="18">
        <v>1</v>
      </c>
      <c r="C22" s="18" t="s">
        <v>104</v>
      </c>
      <c r="D22" s="55"/>
      <c r="E22" s="61"/>
      <c r="F22" s="62"/>
      <c r="G22" s="18"/>
    </row>
    <row r="23" spans="1:7">
      <c r="A23" s="52"/>
      <c r="B23" s="18">
        <v>2</v>
      </c>
      <c r="C23" s="18" t="s">
        <v>105</v>
      </c>
      <c r="D23" s="55"/>
      <c r="E23" s="61"/>
      <c r="F23" s="61"/>
      <c r="G23" s="18"/>
    </row>
    <row r="24" spans="1:7">
      <c r="A24" s="52"/>
      <c r="B24" s="18">
        <v>3</v>
      </c>
      <c r="C24" s="18" t="s">
        <v>106</v>
      </c>
      <c r="D24" s="55"/>
      <c r="E24" s="61"/>
      <c r="F24" s="61"/>
      <c r="G24" s="18"/>
    </row>
    <row r="25" spans="1:7">
      <c r="A25" s="52"/>
      <c r="B25" s="18">
        <v>4</v>
      </c>
      <c r="C25" s="18" t="s">
        <v>107</v>
      </c>
      <c r="D25" s="55"/>
      <c r="E25" s="61"/>
      <c r="F25" s="61"/>
      <c r="G25" s="18"/>
    </row>
    <row r="26" spans="1:7">
      <c r="A26" s="52"/>
      <c r="B26" s="18">
        <v>5</v>
      </c>
      <c r="C26" s="18" t="s">
        <v>108</v>
      </c>
      <c r="D26" s="55"/>
      <c r="E26" s="61"/>
      <c r="F26" s="61"/>
      <c r="G26" s="18"/>
    </row>
    <row r="27" spans="1:7">
      <c r="A27" s="52"/>
      <c r="B27" s="18">
        <v>6</v>
      </c>
      <c r="C27" s="18" t="s">
        <v>109</v>
      </c>
      <c r="D27" s="55"/>
      <c r="E27" s="61"/>
      <c r="F27" s="61"/>
      <c r="G27" s="18"/>
    </row>
    <row r="28" spans="1:7">
      <c r="A28" s="52"/>
      <c r="B28" s="18">
        <v>7</v>
      </c>
      <c r="C28" s="18" t="s">
        <v>110</v>
      </c>
      <c r="D28" s="55"/>
      <c r="E28" s="61"/>
      <c r="F28" s="61"/>
      <c r="G28" s="18"/>
    </row>
    <row r="29" spans="1:7">
      <c r="A29" s="52"/>
      <c r="B29" s="18">
        <v>8</v>
      </c>
      <c r="C29" s="18" t="s">
        <v>111</v>
      </c>
      <c r="D29" s="55"/>
      <c r="E29" s="61"/>
      <c r="F29" s="61"/>
      <c r="G29" s="18"/>
    </row>
    <row r="30" spans="1:7">
      <c r="A30" s="52"/>
      <c r="B30" s="18">
        <v>9</v>
      </c>
      <c r="C30" s="18" t="s">
        <v>112</v>
      </c>
      <c r="D30" s="55"/>
      <c r="E30" s="61"/>
      <c r="F30" s="61"/>
      <c r="G30" s="18"/>
    </row>
    <row r="31" spans="1:7">
      <c r="A31" s="52"/>
      <c r="B31" s="18">
        <v>10</v>
      </c>
      <c r="C31" s="18" t="s">
        <v>113</v>
      </c>
      <c r="D31" s="55"/>
      <c r="E31" s="61"/>
      <c r="F31" s="61"/>
      <c r="G31" s="18"/>
    </row>
    <row r="32" spans="1:7">
      <c r="A32" s="52"/>
      <c r="B32" s="18">
        <v>11</v>
      </c>
      <c r="C32" s="18" t="s">
        <v>114</v>
      </c>
      <c r="D32" s="55"/>
      <c r="F32" s="56"/>
      <c r="G32" s="18"/>
    </row>
    <row r="33" spans="1:7">
      <c r="A33" s="52"/>
      <c r="B33" s="18">
        <v>12</v>
      </c>
      <c r="C33" s="18" t="s">
        <v>115</v>
      </c>
      <c r="D33" s="55"/>
      <c r="E33" s="61"/>
      <c r="F33" s="61"/>
      <c r="G33" s="18"/>
    </row>
    <row r="34" spans="1:7">
      <c r="A34" s="52"/>
      <c r="C34" s="53" t="s">
        <v>116</v>
      </c>
      <c r="D34" s="61"/>
      <c r="E34" s="61"/>
      <c r="F34" s="19"/>
      <c r="G34" s="19"/>
    </row>
    <row r="35" spans="1:7">
      <c r="A35" s="52"/>
      <c r="C35" s="59"/>
      <c r="D35" s="63"/>
      <c r="E35" s="63"/>
      <c r="F35" s="46"/>
    </row>
    <row r="36" spans="1:7">
      <c r="A36" s="50">
        <v>3</v>
      </c>
      <c r="B36" s="51" t="s">
        <v>136</v>
      </c>
    </row>
    <row r="37" spans="1:7">
      <c r="A37" s="52"/>
      <c r="B37" s="18">
        <v>1</v>
      </c>
      <c r="C37" s="175" t="s">
        <v>119</v>
      </c>
      <c r="D37" s="176"/>
      <c r="E37" s="177" t="s">
        <v>120</v>
      </c>
      <c r="F37" s="178"/>
    </row>
    <row r="38" spans="1:7">
      <c r="A38" s="52"/>
      <c r="B38" s="59"/>
      <c r="C38" s="64"/>
      <c r="D38" s="65"/>
      <c r="E38" s="66"/>
      <c r="F38" s="59"/>
    </row>
    <row r="39" spans="1:7">
      <c r="A39" s="50">
        <v>4</v>
      </c>
      <c r="B39" s="51" t="s">
        <v>121</v>
      </c>
    </row>
    <row r="40" spans="1:7">
      <c r="B40" s="53" t="s">
        <v>118</v>
      </c>
      <c r="C40" s="179" t="s">
        <v>122</v>
      </c>
      <c r="D40" s="180"/>
      <c r="E40" s="181" t="s">
        <v>103</v>
      </c>
      <c r="F40" s="181"/>
    </row>
    <row r="41" spans="1:7">
      <c r="B41" s="18">
        <v>1</v>
      </c>
      <c r="C41" s="182" t="s">
        <v>123</v>
      </c>
      <c r="D41" s="183"/>
      <c r="E41" s="174"/>
      <c r="F41" s="174"/>
    </row>
    <row r="42" spans="1:7">
      <c r="B42" s="18">
        <v>2</v>
      </c>
      <c r="C42" s="172" t="s">
        <v>124</v>
      </c>
      <c r="D42" s="173"/>
      <c r="E42" s="174"/>
      <c r="F42" s="174"/>
    </row>
    <row r="43" spans="1:7">
      <c r="B43" s="18">
        <v>3</v>
      </c>
      <c r="C43" s="172" t="s">
        <v>125</v>
      </c>
      <c r="D43" s="173"/>
      <c r="E43" s="174"/>
      <c r="F43" s="174"/>
    </row>
    <row r="44" spans="1:7">
      <c r="B44" s="18">
        <v>4</v>
      </c>
      <c r="C44" s="172" t="s">
        <v>126</v>
      </c>
      <c r="D44" s="173"/>
      <c r="E44" s="174"/>
      <c r="F44" s="174"/>
    </row>
    <row r="45" spans="1:7">
      <c r="B45" s="18">
        <v>5</v>
      </c>
      <c r="C45" s="172" t="s">
        <v>127</v>
      </c>
      <c r="D45" s="173"/>
      <c r="E45" s="174"/>
      <c r="F45" s="174"/>
    </row>
    <row r="46" spans="1:7">
      <c r="B46" s="18">
        <v>6</v>
      </c>
      <c r="C46" s="172" t="s">
        <v>128</v>
      </c>
      <c r="D46" s="173"/>
      <c r="E46" s="174"/>
      <c r="F46" s="174"/>
    </row>
    <row r="47" spans="1:7">
      <c r="B47" s="18">
        <v>7</v>
      </c>
      <c r="C47" s="172" t="s">
        <v>129</v>
      </c>
      <c r="D47" s="173"/>
      <c r="E47" s="174"/>
      <c r="F47" s="174"/>
    </row>
    <row r="48" spans="1:7">
      <c r="A48" s="52"/>
      <c r="B48" s="59"/>
      <c r="C48" s="64"/>
      <c r="D48" s="65"/>
      <c r="E48" s="66"/>
      <c r="F48" s="59"/>
    </row>
    <row r="49" spans="1:7">
      <c r="A49" s="50">
        <v>5</v>
      </c>
      <c r="B49" s="51" t="s">
        <v>98</v>
      </c>
      <c r="C49" s="51" t="s">
        <v>130</v>
      </c>
    </row>
    <row r="50" spans="1:7">
      <c r="B50" s="53" t="s">
        <v>131</v>
      </c>
      <c r="C50" s="53" t="s">
        <v>132</v>
      </c>
      <c r="D50" s="54" t="s">
        <v>133</v>
      </c>
      <c r="E50" s="54" t="s">
        <v>134</v>
      </c>
      <c r="F50" s="53" t="s">
        <v>135</v>
      </c>
      <c r="G50" s="53" t="s">
        <v>103</v>
      </c>
    </row>
    <row r="51" spans="1:7">
      <c r="B51" s="18"/>
      <c r="C51" s="19"/>
      <c r="D51" s="56"/>
      <c r="E51" s="56"/>
      <c r="F51" s="67"/>
      <c r="G51" s="19"/>
    </row>
    <row r="52" spans="1:7">
      <c r="B52" s="18"/>
      <c r="C52" s="19"/>
      <c r="D52" s="56"/>
      <c r="E52" s="56"/>
      <c r="F52" s="67"/>
      <c r="G52" s="19"/>
    </row>
    <row r="53" spans="1:7">
      <c r="B53" s="18"/>
      <c r="C53" s="19"/>
      <c r="D53" s="56"/>
      <c r="E53" s="56"/>
      <c r="F53" s="67"/>
      <c r="G53" s="19"/>
    </row>
    <row r="54" spans="1:7">
      <c r="B54" s="18"/>
      <c r="C54" s="19"/>
      <c r="D54" s="56"/>
      <c r="E54" s="56"/>
      <c r="F54" s="67"/>
      <c r="G54" s="19"/>
    </row>
    <row r="55" spans="1:7">
      <c r="B55" s="18"/>
      <c r="C55" s="19"/>
      <c r="D55" s="56"/>
      <c r="E55" s="56"/>
      <c r="F55" s="67"/>
      <c r="G55" s="19"/>
    </row>
    <row r="56" spans="1:7">
      <c r="B56" s="18"/>
      <c r="C56" s="19"/>
      <c r="D56" s="56"/>
      <c r="E56" s="56"/>
      <c r="F56" s="67"/>
      <c r="G56" s="19"/>
    </row>
    <row r="57" spans="1:7">
      <c r="B57" s="18"/>
      <c r="D57" s="56"/>
      <c r="E57" s="56"/>
      <c r="F57" s="67"/>
      <c r="G57" s="19"/>
    </row>
    <row r="58" spans="1:7">
      <c r="B58" s="18"/>
      <c r="C58" s="19"/>
      <c r="D58" s="56"/>
      <c r="E58" s="56"/>
      <c r="F58" s="67"/>
      <c r="G58" s="19"/>
    </row>
    <row r="59" spans="1:7">
      <c r="B59" s="18"/>
      <c r="C59" s="19"/>
      <c r="D59" s="56"/>
      <c r="E59" s="56"/>
      <c r="F59" s="67"/>
      <c r="G59" s="19"/>
    </row>
    <row r="60" spans="1:7">
      <c r="B60" s="18"/>
      <c r="C60" s="19"/>
      <c r="D60" s="56"/>
      <c r="E60" s="56"/>
      <c r="F60" s="67"/>
      <c r="G60" s="19"/>
    </row>
    <row r="61" spans="1:7">
      <c r="B61" s="18"/>
      <c r="C61" s="19"/>
      <c r="D61" s="56"/>
      <c r="E61" s="56"/>
      <c r="F61" s="67"/>
      <c r="G61" s="19"/>
    </row>
    <row r="62" spans="1:7">
      <c r="B62" s="18"/>
      <c r="C62" s="19"/>
      <c r="D62" s="56"/>
      <c r="E62" s="56"/>
      <c r="F62" s="67"/>
      <c r="G62" s="19"/>
    </row>
    <row r="63" spans="1:7">
      <c r="B63" s="18"/>
      <c r="C63" s="19"/>
      <c r="D63" s="56"/>
      <c r="E63" s="56"/>
      <c r="F63" s="67"/>
      <c r="G63" s="19"/>
    </row>
    <row r="64" spans="1:7">
      <c r="B64" s="18"/>
      <c r="C64" s="19"/>
      <c r="D64" s="56"/>
      <c r="E64" s="56"/>
      <c r="F64" s="67"/>
      <c r="G64" s="19"/>
    </row>
    <row r="65" spans="2:7">
      <c r="B65" s="18"/>
      <c r="C65" s="19"/>
      <c r="D65" s="56"/>
      <c r="E65" s="56"/>
      <c r="F65" s="67"/>
      <c r="G65" s="19"/>
    </row>
    <row r="66" spans="2:7">
      <c r="B66" s="18"/>
      <c r="C66" s="19"/>
      <c r="D66" s="56"/>
      <c r="E66" s="56"/>
      <c r="F66" s="67"/>
      <c r="G66" s="19"/>
    </row>
    <row r="67" spans="2:7">
      <c r="B67" s="18"/>
      <c r="C67" s="19"/>
      <c r="D67" s="56"/>
      <c r="E67" s="56"/>
      <c r="F67" s="67"/>
      <c r="G67" s="19"/>
    </row>
    <row r="68" spans="2:7">
      <c r="B68" s="18"/>
      <c r="C68" s="19"/>
      <c r="D68" s="56"/>
      <c r="E68" s="56"/>
      <c r="F68" s="67"/>
      <c r="G68" s="19"/>
    </row>
  </sheetData>
  <mergeCells count="18">
    <mergeCell ref="C37:D37"/>
    <mergeCell ref="E37:F37"/>
    <mergeCell ref="C40:D40"/>
    <mergeCell ref="E40:F40"/>
    <mergeCell ref="C41:D41"/>
    <mergeCell ref="E41:F41"/>
    <mergeCell ref="C42:D42"/>
    <mergeCell ref="E42:F42"/>
    <mergeCell ref="C43:D43"/>
    <mergeCell ref="E43:F43"/>
    <mergeCell ref="C44:D44"/>
    <mergeCell ref="E44:F44"/>
    <mergeCell ref="C45:D45"/>
    <mergeCell ref="E45:F45"/>
    <mergeCell ref="C46:D46"/>
    <mergeCell ref="E46:F46"/>
    <mergeCell ref="C47:D47"/>
    <mergeCell ref="E47:F4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workbookViewId="0">
      <selection activeCell="K10" sqref="K10"/>
    </sheetView>
  </sheetViews>
  <sheetFormatPr defaultRowHeight="15.75"/>
  <cols>
    <col min="1" max="1" width="5.140625" style="118" customWidth="1"/>
    <col min="2" max="2" width="29" style="118" customWidth="1"/>
    <col min="3" max="3" width="12.85546875" style="118" bestFit="1" customWidth="1"/>
    <col min="4" max="4" width="11" style="118" customWidth="1"/>
    <col min="5" max="5" width="10.28515625" style="118" bestFit="1" customWidth="1"/>
    <col min="6" max="6" width="10.28515625" style="118" customWidth="1"/>
    <col min="7" max="7" width="5.140625" style="118" customWidth="1"/>
    <col min="8" max="8" width="10.42578125" style="118" customWidth="1"/>
    <col min="9" max="9" width="5.85546875" style="118" customWidth="1"/>
    <col min="10" max="10" width="11.85546875" style="118" bestFit="1" customWidth="1"/>
    <col min="11" max="11" width="12.85546875" style="118" bestFit="1" customWidth="1"/>
    <col min="12" max="12" width="9.140625" style="118"/>
    <col min="13" max="13" width="10.28515625" style="118" bestFit="1" customWidth="1"/>
    <col min="14" max="16384" width="9.140625" style="118"/>
  </cols>
  <sheetData>
    <row r="1" spans="1:16" ht="15.75" customHeight="1">
      <c r="A1" s="120" t="s">
        <v>547</v>
      </c>
      <c r="B1" s="119"/>
      <c r="D1" s="117" t="s">
        <v>548</v>
      </c>
    </row>
    <row r="2" spans="1:16" ht="15.75" customHeight="1">
      <c r="A2" s="116"/>
      <c r="C2" s="115"/>
      <c r="D2" s="115"/>
      <c r="E2" s="115"/>
      <c r="F2" s="115"/>
      <c r="G2" s="114"/>
    </row>
    <row r="3" spans="1:16">
      <c r="A3" s="113" t="s">
        <v>549</v>
      </c>
    </row>
    <row r="4" spans="1:16">
      <c r="A4" s="113" t="s">
        <v>550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</row>
    <row r="6" spans="1:16" s="109" customFormat="1" ht="78.75">
      <c r="A6" s="112" t="s">
        <v>2</v>
      </c>
      <c r="B6" s="112" t="s">
        <v>3</v>
      </c>
      <c r="C6" s="112" t="s">
        <v>551</v>
      </c>
      <c r="D6" s="112" t="s">
        <v>583</v>
      </c>
      <c r="E6" s="112" t="s">
        <v>584</v>
      </c>
      <c r="F6" s="111" t="s">
        <v>552</v>
      </c>
      <c r="G6" s="112" t="s">
        <v>553</v>
      </c>
      <c r="H6" s="112" t="s">
        <v>554</v>
      </c>
      <c r="I6" s="112" t="s">
        <v>555</v>
      </c>
      <c r="J6" s="110" t="s">
        <v>556</v>
      </c>
      <c r="K6" s="112" t="s">
        <v>557</v>
      </c>
    </row>
    <row r="7" spans="1:16">
      <c r="A7" s="108"/>
      <c r="B7" s="108"/>
      <c r="C7" s="107" t="s">
        <v>558</v>
      </c>
      <c r="D7" s="107" t="s">
        <v>558</v>
      </c>
      <c r="E7" s="107" t="s">
        <v>558</v>
      </c>
      <c r="F7" s="107"/>
      <c r="G7" s="107" t="s">
        <v>558</v>
      </c>
      <c r="H7" s="106"/>
      <c r="I7" s="106" t="s">
        <v>559</v>
      </c>
      <c r="J7" s="107" t="s">
        <v>558</v>
      </c>
      <c r="K7" s="107" t="s">
        <v>558</v>
      </c>
    </row>
    <row r="8" spans="1:16">
      <c r="A8" s="105"/>
      <c r="B8" s="105"/>
      <c r="C8" s="104"/>
      <c r="D8" s="104"/>
      <c r="E8" s="104"/>
      <c r="F8" s="104"/>
      <c r="G8" s="104"/>
      <c r="H8" s="103"/>
      <c r="I8" s="103"/>
      <c r="J8" s="104"/>
      <c r="K8" s="104"/>
    </row>
    <row r="9" spans="1:16">
      <c r="A9" s="106">
        <v>1</v>
      </c>
      <c r="B9" s="108" t="s">
        <v>560</v>
      </c>
      <c r="C9" s="137"/>
      <c r="D9" s="121"/>
      <c r="E9" s="121">
        <v>0</v>
      </c>
      <c r="F9" s="121"/>
      <c r="G9" s="106" t="s">
        <v>561</v>
      </c>
      <c r="H9" s="106"/>
      <c r="I9" s="102">
        <v>0.1</v>
      </c>
      <c r="J9" s="142">
        <f>ROUND(E9*I9/2,0)+ROUND((C9+D9)*I9,0)</f>
        <v>0</v>
      </c>
      <c r="K9" s="121">
        <f>C9+D9+E9-J9</f>
        <v>0</v>
      </c>
    </row>
    <row r="10" spans="1:16">
      <c r="A10" s="106">
        <v>2</v>
      </c>
      <c r="B10" s="108" t="s">
        <v>562</v>
      </c>
      <c r="C10" s="137"/>
      <c r="D10" s="121"/>
      <c r="E10" s="121">
        <v>0</v>
      </c>
      <c r="F10" s="121"/>
      <c r="G10" s="106" t="s">
        <v>561</v>
      </c>
      <c r="H10" s="106"/>
      <c r="I10" s="102">
        <v>0.1</v>
      </c>
      <c r="J10" s="142">
        <f>ROUND(E10*I10/2,0)+ROUND((C10+D10)*I10,0)</f>
        <v>0</v>
      </c>
      <c r="K10" s="121">
        <f>C10+D10+E10-J10</f>
        <v>0</v>
      </c>
      <c r="O10" s="84"/>
    </row>
    <row r="11" spans="1:16">
      <c r="A11" s="106">
        <v>3</v>
      </c>
      <c r="B11" s="108" t="s">
        <v>563</v>
      </c>
      <c r="C11" s="137">
        <v>0</v>
      </c>
      <c r="D11" s="121">
        <v>0</v>
      </c>
      <c r="E11" s="121"/>
      <c r="F11" s="121"/>
      <c r="G11" s="106" t="s">
        <v>561</v>
      </c>
      <c r="H11" s="106"/>
      <c r="I11" s="102">
        <v>0.1</v>
      </c>
      <c r="J11" s="132">
        <f>ROUND(E11*I11/2,0)+ROUND((C11+D11)*I11,0)</f>
        <v>0</v>
      </c>
      <c r="K11" s="121">
        <f>C11+D11+E11-J11</f>
        <v>0</v>
      </c>
      <c r="O11" s="84"/>
      <c r="P11" s="84"/>
    </row>
    <row r="12" spans="1:16">
      <c r="A12" s="106">
        <v>4</v>
      </c>
      <c r="B12" s="101" t="s">
        <v>564</v>
      </c>
      <c r="C12" s="101"/>
      <c r="D12" s="121"/>
      <c r="E12" s="121"/>
      <c r="F12" s="121"/>
      <c r="G12" s="106" t="s">
        <v>561</v>
      </c>
      <c r="H12" s="106"/>
      <c r="I12" s="102">
        <v>0.1</v>
      </c>
      <c r="J12" s="132">
        <f>ROUND(E12*I12/2,0)+ROUND((C12+D12)*I12,0)</f>
        <v>0</v>
      </c>
      <c r="K12" s="121">
        <f>C12+D12+E12-J12</f>
        <v>0</v>
      </c>
    </row>
    <row r="13" spans="1:16">
      <c r="A13" s="103"/>
      <c r="B13" s="100" t="s">
        <v>565</v>
      </c>
      <c r="C13" s="122">
        <f>SUM(C9:C11)</f>
        <v>0</v>
      </c>
      <c r="D13" s="122">
        <f>SUM(D9:D11)</f>
        <v>0</v>
      </c>
      <c r="E13" s="122">
        <f>SUM(E9:E11)</f>
        <v>0</v>
      </c>
      <c r="F13" s="122"/>
      <c r="G13" s="103"/>
      <c r="H13" s="103"/>
      <c r="I13" s="103"/>
      <c r="J13" s="122">
        <f>SUM(J9:J11)</f>
        <v>0</v>
      </c>
      <c r="K13" s="122">
        <f>SUM(K9:K12)</f>
        <v>0</v>
      </c>
    </row>
    <row r="14" spans="1:16">
      <c r="A14" s="103"/>
      <c r="B14" s="116"/>
      <c r="C14" s="105"/>
      <c r="D14" s="105"/>
      <c r="E14" s="105"/>
      <c r="F14" s="105"/>
      <c r="G14" s="105"/>
      <c r="H14" s="105"/>
      <c r="I14" s="105"/>
      <c r="J14" s="105"/>
      <c r="K14" s="116"/>
      <c r="M14" s="99"/>
    </row>
    <row r="15" spans="1:16">
      <c r="A15" s="103"/>
      <c r="B15" s="98" t="s">
        <v>566</v>
      </c>
      <c r="C15" s="105"/>
      <c r="D15" s="105"/>
      <c r="E15" s="105"/>
      <c r="F15" s="105"/>
      <c r="G15" s="105"/>
      <c r="H15" s="105"/>
      <c r="I15" s="105"/>
      <c r="J15" s="105"/>
      <c r="K15" s="116"/>
    </row>
    <row r="16" spans="1:16">
      <c r="A16" s="106">
        <v>3</v>
      </c>
      <c r="B16" s="108" t="s">
        <v>567</v>
      </c>
      <c r="C16" s="137"/>
      <c r="D16" s="121">
        <v>0</v>
      </c>
      <c r="E16" s="121">
        <v>0</v>
      </c>
      <c r="F16" s="121">
        <v>0</v>
      </c>
      <c r="G16" s="121">
        <v>0</v>
      </c>
      <c r="H16" s="123"/>
      <c r="I16" s="102">
        <v>0.15</v>
      </c>
      <c r="J16" s="142">
        <f>ROUND((C16-G16+D16)*I16+E16*0.5*(I16),0)</f>
        <v>0</v>
      </c>
      <c r="K16" s="132">
        <f>C16+D16+E16-G16-J16</f>
        <v>0</v>
      </c>
      <c r="L16" s="120"/>
    </row>
    <row r="17" spans="1:13">
      <c r="A17" s="106">
        <v>4</v>
      </c>
      <c r="B17" s="108" t="s">
        <v>568</v>
      </c>
      <c r="C17" s="137"/>
      <c r="D17" s="121">
        <v>0</v>
      </c>
      <c r="E17" s="121">
        <v>0</v>
      </c>
      <c r="F17" s="121">
        <v>0</v>
      </c>
      <c r="G17" s="121">
        <v>0</v>
      </c>
      <c r="H17" s="123"/>
      <c r="I17" s="102">
        <v>0.15</v>
      </c>
      <c r="J17" s="142">
        <f>ROUND((C17-G17+D17)*I17+E17*0.5*(I17),0)</f>
        <v>0</v>
      </c>
      <c r="K17" s="132">
        <f>C17+D17+E17-G17-J17</f>
        <v>0</v>
      </c>
      <c r="L17" s="120"/>
    </row>
    <row r="18" spans="1:13">
      <c r="A18" s="106">
        <v>5</v>
      </c>
      <c r="B18" s="108" t="s">
        <v>569</v>
      </c>
      <c r="C18" s="137"/>
      <c r="D18" s="121">
        <v>0</v>
      </c>
      <c r="E18" s="121">
        <v>0</v>
      </c>
      <c r="F18" s="121">
        <v>0</v>
      </c>
      <c r="G18" s="121">
        <v>0</v>
      </c>
      <c r="H18" s="123"/>
      <c r="I18" s="102">
        <v>0.15</v>
      </c>
      <c r="J18" s="142">
        <f t="shared" ref="J18:J22" si="0">ROUND((C18-G18+D18)*I18+E18*0.5*(I18),0)</f>
        <v>0</v>
      </c>
      <c r="K18" s="132">
        <f t="shared" ref="K18:K22" si="1">C18+D18+E18-G18-J18</f>
        <v>0</v>
      </c>
      <c r="L18" s="120"/>
    </row>
    <row r="19" spans="1:13">
      <c r="A19" s="106">
        <v>6</v>
      </c>
      <c r="B19" s="108" t="s">
        <v>570</v>
      </c>
      <c r="C19" s="137"/>
      <c r="D19" s="121">
        <v>0</v>
      </c>
      <c r="E19" s="121">
        <v>0</v>
      </c>
      <c r="F19" s="121">
        <v>0</v>
      </c>
      <c r="G19" s="121">
        <v>0</v>
      </c>
      <c r="H19" s="123"/>
      <c r="I19" s="102">
        <v>0.15</v>
      </c>
      <c r="J19" s="132">
        <f t="shared" si="0"/>
        <v>0</v>
      </c>
      <c r="K19" s="132">
        <f t="shared" si="1"/>
        <v>0</v>
      </c>
      <c r="L19" s="120"/>
    </row>
    <row r="20" spans="1:13">
      <c r="A20" s="106">
        <v>7</v>
      </c>
      <c r="B20" s="108" t="s">
        <v>571</v>
      </c>
      <c r="C20" s="137"/>
      <c r="D20" s="121"/>
      <c r="E20" s="121">
        <v>0</v>
      </c>
      <c r="F20" s="121">
        <v>0</v>
      </c>
      <c r="G20" s="121">
        <v>0</v>
      </c>
      <c r="H20" s="139"/>
      <c r="I20" s="102">
        <v>0.15</v>
      </c>
      <c r="J20" s="132">
        <f t="shared" si="0"/>
        <v>0</v>
      </c>
      <c r="K20" s="132">
        <f t="shared" si="1"/>
        <v>0</v>
      </c>
      <c r="L20" s="120"/>
    </row>
    <row r="21" spans="1:13">
      <c r="A21" s="106">
        <v>8</v>
      </c>
      <c r="B21" s="108" t="s">
        <v>572</v>
      </c>
      <c r="C21" s="137">
        <v>0</v>
      </c>
      <c r="D21" s="121"/>
      <c r="E21" s="121">
        <v>0</v>
      </c>
      <c r="F21" s="121">
        <v>0</v>
      </c>
      <c r="G21" s="121">
        <v>0</v>
      </c>
      <c r="H21" s="139"/>
      <c r="I21" s="102">
        <v>0.15</v>
      </c>
      <c r="J21" s="132">
        <f t="shared" si="0"/>
        <v>0</v>
      </c>
      <c r="K21" s="132">
        <f t="shared" si="1"/>
        <v>0</v>
      </c>
      <c r="L21" s="120"/>
    </row>
    <row r="22" spans="1:13">
      <c r="A22" s="106">
        <v>9</v>
      </c>
      <c r="B22" s="108" t="s">
        <v>573</v>
      </c>
      <c r="C22" s="137"/>
      <c r="D22" s="121">
        <v>0</v>
      </c>
      <c r="E22" s="121">
        <v>0</v>
      </c>
      <c r="F22" s="121">
        <v>0</v>
      </c>
      <c r="G22" s="121">
        <v>0</v>
      </c>
      <c r="H22" s="123"/>
      <c r="I22" s="102">
        <v>0.15</v>
      </c>
      <c r="J22" s="132">
        <f t="shared" si="0"/>
        <v>0</v>
      </c>
      <c r="K22" s="132">
        <f t="shared" si="1"/>
        <v>0</v>
      </c>
    </row>
    <row r="23" spans="1:13">
      <c r="A23" s="106">
        <v>10</v>
      </c>
      <c r="B23" s="108" t="s">
        <v>574</v>
      </c>
      <c r="C23" s="137"/>
      <c r="D23" s="134">
        <v>0</v>
      </c>
      <c r="E23" s="121">
        <v>0</v>
      </c>
      <c r="F23" s="121">
        <v>0</v>
      </c>
      <c r="G23" s="121">
        <v>0</v>
      </c>
      <c r="H23" s="97"/>
      <c r="I23" s="102">
        <v>0.15</v>
      </c>
      <c r="J23" s="132">
        <f>(C23-G23+D23)*I23+E23*0.5*(I23)</f>
        <v>0</v>
      </c>
      <c r="K23" s="132">
        <f>C23+D23+E23-G23-J23</f>
        <v>0</v>
      </c>
    </row>
    <row r="24" spans="1:13">
      <c r="A24" s="106">
        <v>11</v>
      </c>
      <c r="B24" s="96" t="s">
        <v>575</v>
      </c>
      <c r="C24" s="137">
        <v>0</v>
      </c>
      <c r="D24" s="132"/>
      <c r="E24" s="121"/>
      <c r="F24" s="121"/>
      <c r="G24" s="121">
        <v>0</v>
      </c>
      <c r="H24" s="129"/>
      <c r="I24" s="102">
        <v>0.15</v>
      </c>
      <c r="J24" s="132">
        <f>(C24-G24+D24)*I24+E24*0.5*(I24)</f>
        <v>0</v>
      </c>
      <c r="K24" s="132">
        <f>C24+D24+E24-G24-J24</f>
        <v>0</v>
      </c>
    </row>
    <row r="25" spans="1:13">
      <c r="A25" s="103"/>
      <c r="B25" s="100" t="s">
        <v>565</v>
      </c>
      <c r="C25" s="122">
        <f>SUM(C16:C24)</f>
        <v>0</v>
      </c>
      <c r="D25" s="122">
        <f>SUM(D16:D24)</f>
        <v>0</v>
      </c>
      <c r="E25" s="122">
        <f>SUM(E16:E23)</f>
        <v>0</v>
      </c>
      <c r="F25" s="122"/>
      <c r="G25" s="122"/>
      <c r="H25" s="124"/>
      <c r="I25" s="95"/>
      <c r="J25" s="122">
        <f>SUM(J16:J24)</f>
        <v>0</v>
      </c>
      <c r="K25" s="122">
        <f>SUM(K16:K24)</f>
        <v>0</v>
      </c>
    </row>
    <row r="26" spans="1:13">
      <c r="A26" s="103"/>
      <c r="B26" s="100"/>
      <c r="C26" s="125"/>
      <c r="D26" s="125"/>
      <c r="E26" s="125"/>
      <c r="F26" s="125"/>
      <c r="G26" s="125"/>
      <c r="H26" s="126"/>
      <c r="I26" s="94"/>
      <c r="J26" s="127"/>
      <c r="K26" s="128"/>
    </row>
    <row r="27" spans="1:13">
      <c r="A27" s="103"/>
      <c r="B27" s="98" t="s">
        <v>576</v>
      </c>
      <c r="C27" s="125"/>
      <c r="D27" s="125"/>
      <c r="E27" s="125"/>
      <c r="F27" s="125"/>
      <c r="G27" s="125"/>
      <c r="H27" s="126"/>
      <c r="I27" s="94"/>
      <c r="J27" s="127"/>
      <c r="K27" s="128"/>
    </row>
    <row r="28" spans="1:13">
      <c r="A28" s="106">
        <v>12</v>
      </c>
      <c r="B28" s="108" t="s">
        <v>577</v>
      </c>
      <c r="C28" s="137"/>
      <c r="D28" s="121"/>
      <c r="E28" s="121"/>
      <c r="F28" s="121">
        <v>0</v>
      </c>
      <c r="G28" s="121">
        <v>0</v>
      </c>
      <c r="H28" s="129"/>
      <c r="I28" s="102">
        <v>0.4</v>
      </c>
      <c r="J28" s="132">
        <f>(C28-G28+D28)*I28+E28*0.5*(I28)</f>
        <v>0</v>
      </c>
      <c r="K28" s="132">
        <f>C28+D28+E28-G28-J28</f>
        <v>0</v>
      </c>
    </row>
    <row r="29" spans="1:13">
      <c r="A29" s="106">
        <v>13</v>
      </c>
      <c r="B29" s="108" t="s">
        <v>578</v>
      </c>
      <c r="C29" s="137"/>
      <c r="D29" s="121">
        <v>0</v>
      </c>
      <c r="E29" s="121">
        <v>0</v>
      </c>
      <c r="F29" s="121">
        <v>0</v>
      </c>
      <c r="G29" s="121">
        <v>0</v>
      </c>
      <c r="H29" s="129"/>
      <c r="I29" s="102">
        <v>0.4</v>
      </c>
      <c r="J29" s="132">
        <f>(C29-G29+D29)*I29+E29*0.5*(I29)</f>
        <v>0</v>
      </c>
      <c r="K29" s="132">
        <f>C29+D29+E29-G29-J29</f>
        <v>0</v>
      </c>
      <c r="M29" s="93"/>
    </row>
    <row r="30" spans="1:13">
      <c r="A30" s="106">
        <v>14</v>
      </c>
      <c r="B30" s="101" t="s">
        <v>579</v>
      </c>
      <c r="C30" s="138"/>
      <c r="D30" s="133">
        <v>0</v>
      </c>
      <c r="E30" s="133">
        <v>0</v>
      </c>
      <c r="F30" s="133">
        <v>0</v>
      </c>
      <c r="G30" s="133">
        <v>0</v>
      </c>
      <c r="H30" s="101"/>
      <c r="I30" s="102">
        <v>0.4</v>
      </c>
      <c r="J30" s="132">
        <f t="shared" ref="J30:J31" si="2">(C30-G30+D30)*I30+E30*0.5*(I30)</f>
        <v>0</v>
      </c>
      <c r="K30" s="132">
        <f t="shared" ref="K30:K31" si="3">C30+D30+E30-G30-J30</f>
        <v>0</v>
      </c>
    </row>
    <row r="31" spans="1:13">
      <c r="A31" s="92">
        <v>15</v>
      </c>
      <c r="B31" s="101" t="s">
        <v>580</v>
      </c>
      <c r="C31" s="141">
        <v>0</v>
      </c>
      <c r="D31" s="140"/>
      <c r="E31" s="133">
        <v>0</v>
      </c>
      <c r="F31" s="133">
        <v>0</v>
      </c>
      <c r="G31" s="133">
        <v>0</v>
      </c>
      <c r="H31" s="91"/>
      <c r="I31" s="102">
        <v>0.4</v>
      </c>
      <c r="J31" s="132">
        <f t="shared" si="2"/>
        <v>0</v>
      </c>
      <c r="K31" s="132">
        <f t="shared" si="3"/>
        <v>0</v>
      </c>
    </row>
    <row r="32" spans="1:13">
      <c r="A32" s="92"/>
      <c r="B32" s="90" t="s">
        <v>565</v>
      </c>
      <c r="C32" s="135">
        <f>SUM(C28:C31)</f>
        <v>0</v>
      </c>
      <c r="D32" s="135">
        <f>SUM(D28:D31)</f>
        <v>0</v>
      </c>
      <c r="E32" s="135">
        <f>SUM(E28:E31)</f>
        <v>0</v>
      </c>
      <c r="F32" s="135"/>
      <c r="G32" s="135"/>
      <c r="H32" s="89"/>
      <c r="I32" s="88"/>
      <c r="J32" s="136">
        <f>SUM(J28:J31)</f>
        <v>0</v>
      </c>
      <c r="K32" s="136">
        <f>SUM(K28:K31)</f>
        <v>0</v>
      </c>
    </row>
    <row r="33" spans="1:11">
      <c r="A33" s="92"/>
      <c r="B33" s="100"/>
      <c r="C33" s="135"/>
      <c r="D33" s="135"/>
      <c r="E33" s="135"/>
      <c r="F33" s="135"/>
      <c r="G33" s="135"/>
      <c r="H33" s="89"/>
      <c r="I33" s="88"/>
      <c r="J33" s="136"/>
      <c r="K33" s="136"/>
    </row>
    <row r="34" spans="1:11" ht="16.5" thickBot="1">
      <c r="A34" s="87"/>
      <c r="B34" s="87" t="s">
        <v>581</v>
      </c>
      <c r="C34" s="130">
        <f>C13+C25+C32</f>
        <v>0</v>
      </c>
      <c r="D34" s="130">
        <f>D13+D25+D32</f>
        <v>0</v>
      </c>
      <c r="E34" s="130">
        <f>E13+E25+E32</f>
        <v>0</v>
      </c>
      <c r="F34" s="130"/>
      <c r="G34" s="131">
        <f>G25+G28</f>
        <v>0</v>
      </c>
      <c r="H34" s="131" t="s">
        <v>561</v>
      </c>
      <c r="I34" s="131" t="s">
        <v>561</v>
      </c>
      <c r="J34" s="130">
        <f>J13+J25+J32</f>
        <v>0</v>
      </c>
      <c r="K34" s="130">
        <f>K13+K25+K32</f>
        <v>0</v>
      </c>
    </row>
    <row r="35" spans="1:11" ht="16.5" thickTop="1">
      <c r="A35" s="86"/>
      <c r="B35" s="86"/>
      <c r="C35" s="128"/>
      <c r="D35" s="128"/>
      <c r="E35" s="128"/>
      <c r="F35" s="128"/>
      <c r="G35" s="122"/>
      <c r="H35" s="122"/>
      <c r="I35" s="122"/>
      <c r="J35" s="128"/>
      <c r="K35" s="128"/>
    </row>
    <row r="46" spans="1:11">
      <c r="B46" s="85" t="s">
        <v>582</v>
      </c>
    </row>
  </sheetData>
  <pageMargins left="0.31" right="0.2" top="0.88" bottom="0.24" header="0.511811023622047" footer="0.17"/>
  <pageSetup paperSize="9"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workbookViewId="0">
      <selection activeCell="C1" sqref="C1"/>
    </sheetView>
  </sheetViews>
  <sheetFormatPr defaultColWidth="9.140625" defaultRowHeight="16.5"/>
  <cols>
    <col min="1" max="1" width="16" style="3" bestFit="1" customWidth="1"/>
    <col min="2" max="2" width="30" style="3" customWidth="1"/>
    <col min="3" max="3" width="17.5703125" style="3" customWidth="1"/>
    <col min="4" max="4" width="16.28515625" style="3" customWidth="1"/>
    <col min="5" max="5" width="22.42578125" style="3" customWidth="1"/>
    <col min="6" max="6" width="17.28515625" style="3" customWidth="1"/>
    <col min="7" max="16384" width="9.140625" style="3"/>
  </cols>
  <sheetData>
    <row r="1" spans="1:6">
      <c r="A1" s="1" t="s">
        <v>0</v>
      </c>
      <c r="B1" s="2" t="s">
        <v>1</v>
      </c>
    </row>
    <row r="3" spans="1:6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4" t="s">
        <v>7</v>
      </c>
    </row>
    <row r="4" spans="1:6" ht="20.100000000000001" customHeight="1">
      <c r="A4" s="6"/>
      <c r="B4" s="6"/>
      <c r="C4" s="6"/>
      <c r="D4" s="6"/>
      <c r="E4" s="6"/>
      <c r="F4" s="6"/>
    </row>
    <row r="5" spans="1:6" ht="20.100000000000001" customHeight="1">
      <c r="A5" s="6"/>
      <c r="B5" s="6"/>
      <c r="C5" s="6"/>
      <c r="D5" s="6"/>
      <c r="E5" s="6"/>
      <c r="F5" s="6"/>
    </row>
    <row r="6" spans="1:6" ht="20.100000000000001" customHeight="1">
      <c r="A6" s="6"/>
      <c r="B6" s="6"/>
      <c r="C6" s="6"/>
      <c r="D6" s="6"/>
      <c r="E6" s="6"/>
      <c r="F6" s="6"/>
    </row>
    <row r="7" spans="1:6" ht="20.100000000000001" customHeight="1">
      <c r="A7" s="6"/>
      <c r="B7" s="6"/>
      <c r="C7" s="6"/>
      <c r="D7" s="6"/>
      <c r="E7" s="6"/>
      <c r="F7" s="6"/>
    </row>
    <row r="8" spans="1:6" ht="20.100000000000001" customHeight="1">
      <c r="A8" s="6"/>
      <c r="B8" s="6"/>
      <c r="C8" s="6"/>
      <c r="D8" s="6"/>
      <c r="E8" s="6"/>
      <c r="F8" s="6"/>
    </row>
    <row r="9" spans="1:6" ht="20.100000000000001" customHeight="1">
      <c r="A9" s="6"/>
      <c r="B9" s="6"/>
      <c r="C9" s="6"/>
      <c r="D9" s="6"/>
      <c r="E9" s="6"/>
      <c r="F9" s="6"/>
    </row>
    <row r="10" spans="1:6" ht="20.100000000000001" customHeight="1">
      <c r="A10" s="6"/>
      <c r="B10" s="6"/>
      <c r="C10" s="6"/>
      <c r="D10" s="6"/>
      <c r="E10" s="6"/>
      <c r="F10" s="6"/>
    </row>
    <row r="11" spans="1:6" ht="20.100000000000001" customHeight="1">
      <c r="A11" s="6"/>
      <c r="B11" s="6"/>
      <c r="C11" s="6"/>
      <c r="D11" s="6"/>
      <c r="E11" s="6"/>
      <c r="F11" s="6"/>
    </row>
    <row r="12" spans="1:6" ht="20.100000000000001" customHeight="1">
      <c r="A12" s="6"/>
      <c r="B12" s="6"/>
      <c r="C12" s="6"/>
      <c r="D12" s="6"/>
      <c r="E12" s="6"/>
      <c r="F12" s="6"/>
    </row>
    <row r="13" spans="1:6" ht="20.100000000000001" customHeight="1">
      <c r="A13" s="6"/>
      <c r="B13" s="6"/>
      <c r="C13" s="6"/>
      <c r="D13" s="6"/>
      <c r="E13" s="6"/>
      <c r="F13" s="6"/>
    </row>
    <row r="14" spans="1:6" ht="20.100000000000001" customHeight="1">
      <c r="A14" s="6"/>
      <c r="B14" s="6"/>
      <c r="C14" s="6"/>
      <c r="D14" s="6"/>
      <c r="E14" s="6"/>
      <c r="F14" s="6"/>
    </row>
    <row r="15" spans="1:6" ht="20.100000000000001" customHeight="1">
      <c r="A15" s="6"/>
      <c r="B15" s="6"/>
      <c r="C15" s="6"/>
      <c r="D15" s="6"/>
      <c r="E15" s="6"/>
      <c r="F15" s="6"/>
    </row>
    <row r="16" spans="1:6" ht="20.100000000000001" customHeight="1">
      <c r="A16" s="6"/>
      <c r="B16" s="6"/>
      <c r="C16" s="6"/>
      <c r="D16" s="6"/>
      <c r="E16" s="6"/>
      <c r="F16" s="6"/>
    </row>
    <row r="17" spans="1:6" ht="20.100000000000001" customHeight="1">
      <c r="A17" s="6"/>
      <c r="B17" s="6"/>
      <c r="C17" s="6"/>
      <c r="D17" s="6"/>
      <c r="E17" s="6"/>
      <c r="F17" s="6"/>
    </row>
    <row r="18" spans="1:6" ht="20.100000000000001" customHeight="1">
      <c r="A18" s="6"/>
      <c r="B18" s="6"/>
      <c r="C18" s="6"/>
      <c r="D18" s="6"/>
      <c r="E18" s="6"/>
      <c r="F18" s="6"/>
    </row>
    <row r="21" spans="1:6">
      <c r="A21" s="184" t="s">
        <v>8</v>
      </c>
      <c r="B21" s="185"/>
      <c r="C21" s="2"/>
      <c r="D21" s="2"/>
    </row>
    <row r="22" spans="1:6">
      <c r="A22" s="186" t="s">
        <v>9</v>
      </c>
      <c r="B22" s="187"/>
      <c r="C22" s="7"/>
      <c r="D22" s="7"/>
    </row>
    <row r="23" spans="1:6" ht="82.5" hidden="1">
      <c r="B23" s="7" t="s">
        <v>10</v>
      </c>
    </row>
    <row r="24" spans="1:6" ht="66" hidden="1">
      <c r="B24" s="7" t="s">
        <v>11</v>
      </c>
    </row>
    <row r="25" spans="1:6" hidden="1"/>
    <row r="26" spans="1:6" ht="20.100000000000001" customHeight="1">
      <c r="A26" s="6" t="s">
        <v>12</v>
      </c>
      <c r="B26" s="8" t="s">
        <v>13</v>
      </c>
    </row>
    <row r="27" spans="1:6" ht="20.100000000000001" customHeight="1">
      <c r="A27" s="6" t="s">
        <v>12</v>
      </c>
      <c r="B27" s="8" t="s">
        <v>14</v>
      </c>
    </row>
    <row r="28" spans="1:6" ht="20.100000000000001" customHeight="1">
      <c r="A28" s="6" t="s">
        <v>12</v>
      </c>
      <c r="B28" s="8" t="s">
        <v>15</v>
      </c>
    </row>
    <row r="29" spans="1:6" ht="20.100000000000001" customHeight="1">
      <c r="A29" s="6" t="s">
        <v>12</v>
      </c>
      <c r="B29" s="8" t="s">
        <v>16</v>
      </c>
    </row>
    <row r="30" spans="1:6" ht="20.100000000000001" customHeight="1">
      <c r="A30" s="6" t="s">
        <v>12</v>
      </c>
      <c r="B30" s="8" t="s">
        <v>17</v>
      </c>
    </row>
    <row r="31" spans="1:6" ht="20.100000000000001" customHeight="1">
      <c r="A31" s="6" t="s">
        <v>12</v>
      </c>
      <c r="B31" s="8" t="s">
        <v>18</v>
      </c>
    </row>
    <row r="32" spans="1:6" ht="20.100000000000001" customHeight="1">
      <c r="A32" s="6" t="s">
        <v>12</v>
      </c>
      <c r="B32" s="8" t="s">
        <v>19</v>
      </c>
    </row>
    <row r="33" spans="1:2" ht="20.100000000000001" customHeight="1">
      <c r="A33" s="6" t="s">
        <v>12</v>
      </c>
      <c r="B33" s="8" t="s">
        <v>20</v>
      </c>
    </row>
    <row r="34" spans="1:2" ht="20.100000000000001" customHeight="1">
      <c r="A34" s="6" t="s">
        <v>21</v>
      </c>
      <c r="B34" s="8" t="s">
        <v>22</v>
      </c>
    </row>
    <row r="35" spans="1:2" ht="20.100000000000001" customHeight="1">
      <c r="A35" s="6" t="s">
        <v>21</v>
      </c>
      <c r="B35" s="8" t="s">
        <v>23</v>
      </c>
    </row>
    <row r="36" spans="1:2" ht="20.100000000000001" customHeight="1">
      <c r="A36" s="6"/>
      <c r="B36" s="8" t="s">
        <v>24</v>
      </c>
    </row>
    <row r="37" spans="1:2" ht="20.100000000000001" customHeight="1">
      <c r="A37" s="6"/>
      <c r="B37" s="8" t="s">
        <v>25</v>
      </c>
    </row>
    <row r="38" spans="1:2" ht="20.100000000000001" customHeight="1">
      <c r="A38" s="6"/>
      <c r="B38" s="8" t="s">
        <v>26</v>
      </c>
    </row>
    <row r="39" spans="1:2" ht="20.100000000000001" customHeight="1">
      <c r="A39" s="6" t="s">
        <v>21</v>
      </c>
      <c r="B39" s="8" t="s">
        <v>27</v>
      </c>
    </row>
    <row r="40" spans="1:2" ht="20.100000000000001" customHeight="1">
      <c r="A40" s="6" t="s">
        <v>21</v>
      </c>
      <c r="B40" s="8" t="s">
        <v>28</v>
      </c>
    </row>
    <row r="41" spans="1:2" ht="20.100000000000001" customHeight="1">
      <c r="A41" s="6" t="s">
        <v>21</v>
      </c>
      <c r="B41" s="8" t="s">
        <v>29</v>
      </c>
    </row>
    <row r="42" spans="1:2" ht="20.100000000000001" customHeight="1">
      <c r="A42" s="6" t="s">
        <v>21</v>
      </c>
      <c r="B42" s="8" t="s">
        <v>30</v>
      </c>
    </row>
    <row r="43" spans="1:2" ht="20.100000000000001" customHeight="1">
      <c r="A43" s="6" t="s">
        <v>21</v>
      </c>
      <c r="B43" s="8" t="s">
        <v>31</v>
      </c>
    </row>
    <row r="44" spans="1:2" ht="20.100000000000001" customHeight="1">
      <c r="A44" s="6" t="s">
        <v>21</v>
      </c>
      <c r="B44" s="8" t="s">
        <v>32</v>
      </c>
    </row>
    <row r="45" spans="1:2" ht="20.100000000000001" customHeight="1"/>
    <row r="46" spans="1:2" ht="20.100000000000001" customHeight="1">
      <c r="A46" s="9" t="s">
        <v>33</v>
      </c>
      <c r="B46" s="6" t="s">
        <v>34</v>
      </c>
    </row>
    <row r="47" spans="1:2" ht="20.100000000000001" customHeight="1">
      <c r="A47" s="9"/>
      <c r="B47" s="10" t="s">
        <v>35</v>
      </c>
    </row>
    <row r="48" spans="1:2" ht="20.100000000000001" customHeight="1">
      <c r="A48" s="11"/>
      <c r="B48" s="10" t="s">
        <v>36</v>
      </c>
    </row>
    <row r="49" spans="1:2" ht="20.100000000000001" customHeight="1">
      <c r="A49" s="11"/>
      <c r="B49" s="10" t="s">
        <v>37</v>
      </c>
    </row>
    <row r="50" spans="1:2" ht="20.100000000000001" customHeight="1">
      <c r="A50" s="11"/>
      <c r="B50" s="10" t="s">
        <v>38</v>
      </c>
    </row>
    <row r="51" spans="1:2" ht="20.100000000000001" customHeight="1">
      <c r="A51" s="11"/>
      <c r="B51" s="6" t="s">
        <v>39</v>
      </c>
    </row>
    <row r="52" spans="1:2" ht="20.100000000000001" customHeight="1">
      <c r="A52" s="12"/>
      <c r="B52" s="6"/>
    </row>
  </sheetData>
  <mergeCells count="2">
    <mergeCell ref="A21:B21"/>
    <mergeCell ref="A22:B22"/>
  </mergeCells>
  <dataValidations count="2">
    <dataValidation type="list" allowBlank="1" showInputMessage="1" showErrorMessage="1" sqref="D4:D18">
      <formula1>$B$26:$B$44</formula1>
    </dataValidation>
    <dataValidation type="list" allowBlank="1" showInputMessage="1" showErrorMessage="1" sqref="E4:E18">
      <formula1>$B$46:$B$52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E6" sqref="E6"/>
    </sheetView>
  </sheetViews>
  <sheetFormatPr defaultColWidth="9.140625" defaultRowHeight="15.75"/>
  <cols>
    <col min="1" max="1" width="8.42578125" style="14" customWidth="1"/>
    <col min="2" max="2" width="2.7109375" style="14" bestFit="1" customWidth="1"/>
    <col min="3" max="3" width="37.28515625" style="15" customWidth="1"/>
    <col min="4" max="4" width="23" style="15" bestFit="1" customWidth="1"/>
    <col min="5" max="5" width="27.7109375" style="14" customWidth="1"/>
    <col min="6" max="6" width="31.140625" style="14" bestFit="1" customWidth="1"/>
    <col min="7" max="7" width="27.7109375" style="14" bestFit="1" customWidth="1"/>
    <col min="8" max="8" width="76.28515625" style="14" bestFit="1" customWidth="1"/>
    <col min="9" max="16384" width="9.140625" style="14"/>
  </cols>
  <sheetData>
    <row r="1" spans="1:7">
      <c r="A1" s="13" t="s">
        <v>40</v>
      </c>
      <c r="C1" s="15" t="s">
        <v>41</v>
      </c>
    </row>
    <row r="2" spans="1:7">
      <c r="E2" s="71" t="s">
        <v>153</v>
      </c>
      <c r="F2" s="71" t="s">
        <v>150</v>
      </c>
    </row>
    <row r="3" spans="1:7">
      <c r="B3" s="16" t="s">
        <v>42</v>
      </c>
      <c r="C3" s="17" t="s">
        <v>43</v>
      </c>
      <c r="D3" s="14"/>
      <c r="E3" s="72" t="s">
        <v>151</v>
      </c>
      <c r="F3" s="72"/>
    </row>
    <row r="4" spans="1:7">
      <c r="B4" s="16" t="s">
        <v>42</v>
      </c>
      <c r="C4" s="17" t="s">
        <v>44</v>
      </c>
      <c r="D4" s="14"/>
      <c r="E4" s="72" t="s">
        <v>152</v>
      </c>
      <c r="F4" s="72"/>
    </row>
    <row r="5" spans="1:7">
      <c r="B5" s="16" t="s">
        <v>42</v>
      </c>
      <c r="C5" s="17" t="s">
        <v>45</v>
      </c>
      <c r="D5" s="14"/>
      <c r="E5" s="72" t="s">
        <v>154</v>
      </c>
      <c r="F5" s="72"/>
    </row>
    <row r="6" spans="1:7" ht="31.5">
      <c r="B6" s="16" t="s">
        <v>46</v>
      </c>
      <c r="C6" s="17" t="s">
        <v>47</v>
      </c>
      <c r="D6" s="14"/>
      <c r="E6" s="72"/>
      <c r="F6" s="72"/>
    </row>
    <row r="7" spans="1:7" ht="31.5">
      <c r="B7" s="18" t="s">
        <v>48</v>
      </c>
      <c r="C7" s="17" t="s">
        <v>49</v>
      </c>
      <c r="D7" s="14"/>
    </row>
    <row r="8" spans="1:7">
      <c r="B8" s="16" t="s">
        <v>50</v>
      </c>
      <c r="C8" s="17" t="s">
        <v>51</v>
      </c>
      <c r="D8" s="14"/>
    </row>
    <row r="9" spans="1:7">
      <c r="B9" s="16" t="s">
        <v>52</v>
      </c>
      <c r="C9" s="17" t="s">
        <v>53</v>
      </c>
      <c r="D9" s="14"/>
    </row>
    <row r="10" spans="1:7">
      <c r="B10" s="16" t="s">
        <v>54</v>
      </c>
      <c r="C10" s="17" t="s">
        <v>55</v>
      </c>
      <c r="D10" s="14"/>
    </row>
    <row r="12" spans="1:7">
      <c r="A12" s="19" t="s">
        <v>56</v>
      </c>
      <c r="B12" s="20"/>
      <c r="C12" s="21"/>
      <c r="D12" s="21"/>
      <c r="E12" s="20"/>
      <c r="F12" s="20"/>
      <c r="G12" s="22"/>
    </row>
    <row r="13" spans="1:7">
      <c r="A13" s="23">
        <v>26</v>
      </c>
      <c r="B13" s="24"/>
      <c r="C13" s="188" t="s">
        <v>57</v>
      </c>
      <c r="D13" s="189"/>
      <c r="E13" s="19" t="s">
        <v>58</v>
      </c>
      <c r="F13" s="19" t="s">
        <v>59</v>
      </c>
      <c r="G13" s="19" t="s">
        <v>59</v>
      </c>
    </row>
    <row r="14" spans="1:7" ht="47.25">
      <c r="A14" s="23" t="s">
        <v>60</v>
      </c>
      <c r="B14" s="25"/>
      <c r="C14" s="26" t="s">
        <v>61</v>
      </c>
      <c r="D14" s="26" t="s">
        <v>62</v>
      </c>
      <c r="E14" s="19"/>
      <c r="F14" s="19"/>
      <c r="G14" s="19"/>
    </row>
    <row r="15" spans="1:7">
      <c r="A15" s="23" t="s">
        <v>60</v>
      </c>
      <c r="B15" s="25" t="s">
        <v>63</v>
      </c>
      <c r="C15" s="26" t="s">
        <v>64</v>
      </c>
      <c r="D15" s="26" t="s">
        <v>65</v>
      </c>
      <c r="E15" s="19"/>
      <c r="F15" s="19"/>
      <c r="G15" s="19"/>
    </row>
    <row r="16" spans="1:7">
      <c r="A16" s="23" t="s">
        <v>60</v>
      </c>
      <c r="B16" s="25" t="s">
        <v>66</v>
      </c>
      <c r="C16" s="26" t="s">
        <v>67</v>
      </c>
      <c r="D16" s="26" t="s">
        <v>68</v>
      </c>
      <c r="E16" s="19"/>
      <c r="F16" s="19"/>
      <c r="G16" s="19"/>
    </row>
    <row r="17" spans="1:7">
      <c r="A17" s="27"/>
      <c r="B17" s="28"/>
      <c r="C17" s="29"/>
      <c r="D17" s="29"/>
      <c r="E17" s="29"/>
      <c r="F17" s="29"/>
      <c r="G17" s="29"/>
    </row>
    <row r="18" spans="1:7" ht="31.5">
      <c r="A18" s="23" t="s">
        <v>69</v>
      </c>
      <c r="B18" s="25"/>
      <c r="C18" s="26" t="s">
        <v>70</v>
      </c>
      <c r="D18" s="26" t="s">
        <v>62</v>
      </c>
      <c r="E18" s="19"/>
      <c r="F18" s="19"/>
      <c r="G18" s="19"/>
    </row>
    <row r="19" spans="1:7" ht="31.5">
      <c r="A19" s="23" t="s">
        <v>69</v>
      </c>
      <c r="B19" s="25" t="s">
        <v>63</v>
      </c>
      <c r="C19" s="26" t="s">
        <v>71</v>
      </c>
      <c r="D19" s="26" t="s">
        <v>72</v>
      </c>
      <c r="E19" s="19"/>
      <c r="F19" s="19"/>
      <c r="G19" s="19"/>
    </row>
    <row r="20" spans="1:7">
      <c r="A20" s="23" t="s">
        <v>69</v>
      </c>
      <c r="B20" s="25" t="s">
        <v>66</v>
      </c>
      <c r="C20" s="26" t="s">
        <v>73</v>
      </c>
      <c r="D20" s="26" t="s">
        <v>68</v>
      </c>
      <c r="E20" s="19"/>
      <c r="F20" s="19"/>
      <c r="G20" s="19"/>
    </row>
  </sheetData>
  <mergeCells count="1">
    <mergeCell ref="C13:D1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G13" sqref="G13"/>
    </sheetView>
  </sheetViews>
  <sheetFormatPr defaultRowHeight="16.5"/>
  <cols>
    <col min="1" max="1" width="32.5703125" style="3" customWidth="1"/>
    <col min="2" max="2" width="15" style="3" customWidth="1"/>
    <col min="3" max="3" width="18.7109375" style="3" customWidth="1"/>
    <col min="4" max="4" width="11.28515625" style="3" bestFit="1" customWidth="1"/>
    <col min="5" max="5" width="18.5703125" style="3" customWidth="1"/>
    <col min="6" max="6" width="9.140625" style="3"/>
    <col min="7" max="7" width="16" style="3" bestFit="1" customWidth="1"/>
    <col min="8" max="8" width="12.5703125" style="3" bestFit="1" customWidth="1"/>
    <col min="9" max="9" width="11" style="3" bestFit="1" customWidth="1"/>
    <col min="10" max="10" width="15.28515625" style="3" bestFit="1" customWidth="1"/>
    <col min="11" max="11" width="19.5703125" style="3" bestFit="1" customWidth="1"/>
    <col min="12" max="16384" width="9.140625" style="3"/>
  </cols>
  <sheetData>
    <row r="1" spans="1:4">
      <c r="A1" s="2" t="s">
        <v>78</v>
      </c>
    </row>
    <row r="3" spans="1:4" ht="18.75">
      <c r="A3" s="190" t="s">
        <v>79</v>
      </c>
      <c r="B3" s="190"/>
      <c r="C3" s="190"/>
      <c r="D3" s="68"/>
    </row>
    <row r="4" spans="1:4">
      <c r="A4" s="68"/>
      <c r="B4" s="68"/>
      <c r="C4" s="68"/>
      <c r="D4" s="68"/>
    </row>
    <row r="5" spans="1:4">
      <c r="A5" s="191" t="s">
        <v>80</v>
      </c>
      <c r="B5" s="31">
        <v>43555</v>
      </c>
      <c r="C5" s="31">
        <v>43190</v>
      </c>
      <c r="D5" s="68"/>
    </row>
    <row r="6" spans="1:4">
      <c r="A6" s="191"/>
      <c r="B6" s="32" t="s">
        <v>81</v>
      </c>
      <c r="C6" s="32" t="s">
        <v>81</v>
      </c>
      <c r="D6" s="68"/>
    </row>
    <row r="7" spans="1:4">
      <c r="A7" s="33" t="s">
        <v>82</v>
      </c>
      <c r="B7" s="34">
        <v>18161071</v>
      </c>
      <c r="C7" s="35">
        <v>1700000</v>
      </c>
      <c r="D7" s="36">
        <f>(B7-C7)/C7</f>
        <v>9.682982941176471</v>
      </c>
    </row>
    <row r="8" spans="1:4">
      <c r="A8" s="37" t="s">
        <v>83</v>
      </c>
      <c r="B8" s="38">
        <v>775201</v>
      </c>
      <c r="C8" s="39">
        <v>75000</v>
      </c>
      <c r="D8" s="36">
        <f>(B8-C8)/C8</f>
        <v>9.3360133333333337</v>
      </c>
    </row>
    <row r="9" spans="1:4">
      <c r="A9" s="40" t="s">
        <v>84</v>
      </c>
      <c r="B9" s="41">
        <f>B8/B7</f>
        <v>4.2684762368915358E-2</v>
      </c>
      <c r="C9" s="41">
        <f>C8/C7</f>
        <v>4.4117647058823532E-2</v>
      </c>
      <c r="D9" s="69"/>
    </row>
    <row r="10" spans="1:4">
      <c r="A10" s="37" t="s">
        <v>85</v>
      </c>
      <c r="B10" s="38">
        <v>1492301</v>
      </c>
      <c r="C10" s="39">
        <v>256349</v>
      </c>
      <c r="D10" s="36">
        <f>(B10-C10)/C10</f>
        <v>4.8213646240086758</v>
      </c>
    </row>
    <row r="11" spans="1:4">
      <c r="A11" s="40" t="s">
        <v>86</v>
      </c>
      <c r="B11" s="41">
        <f>B10/B7</f>
        <v>8.2170319140319428E-2</v>
      </c>
      <c r="C11" s="41">
        <f>C10/C7</f>
        <v>0.15079352941176472</v>
      </c>
      <c r="D11" s="69"/>
    </row>
    <row r="12" spans="1:4">
      <c r="A12" s="42" t="s">
        <v>87</v>
      </c>
      <c r="B12" s="43">
        <v>535934</v>
      </c>
      <c r="C12" s="39">
        <v>430000</v>
      </c>
      <c r="D12" s="36">
        <f>(B12-C12)/C12</f>
        <v>0.24635813953488372</v>
      </c>
    </row>
    <row r="13" spans="1:4">
      <c r="A13" s="44" t="s">
        <v>88</v>
      </c>
      <c r="B13" s="41">
        <f>B12/B7</f>
        <v>2.9510043763388182E-2</v>
      </c>
      <c r="C13" s="41">
        <f>C12/C7</f>
        <v>0.25294117647058822</v>
      </c>
      <c r="D13" s="69"/>
    </row>
    <row r="14" spans="1:4">
      <c r="A14" s="42" t="s">
        <v>91</v>
      </c>
      <c r="B14" s="45"/>
      <c r="C14" s="39"/>
    </row>
    <row r="15" spans="1:4">
      <c r="A15" s="42" t="s">
        <v>92</v>
      </c>
      <c r="B15" s="45"/>
      <c r="C15" s="39"/>
    </row>
    <row r="16" spans="1:4">
      <c r="A16" s="33" t="s">
        <v>93</v>
      </c>
      <c r="B16" s="70" t="str">
        <f>IF(ISERROR(B14/B15)=TRUE,"",B14/B15)</f>
        <v/>
      </c>
      <c r="C16" s="70" t="str">
        <f>IF(ISERROR(C14/C15)=TRUE,"",C14/C15)</f>
        <v/>
      </c>
    </row>
    <row r="19" spans="1:4">
      <c r="A19" s="42" t="s">
        <v>89</v>
      </c>
      <c r="B19" s="45">
        <v>500000</v>
      </c>
      <c r="C19" s="39">
        <v>450000</v>
      </c>
      <c r="D19" s="36">
        <f>(B19-C19)/C19</f>
        <v>0.1111111111111111</v>
      </c>
    </row>
    <row r="20" spans="1:4">
      <c r="A20" s="42" t="s">
        <v>90</v>
      </c>
      <c r="B20" s="38">
        <v>5246079</v>
      </c>
      <c r="C20" s="39">
        <v>2500000</v>
      </c>
      <c r="D20" s="36">
        <f>(B20-C20)/C20</f>
        <v>1.0984316000000001</v>
      </c>
    </row>
    <row r="21" spans="1:4">
      <c r="A21" s="42" t="s">
        <v>94</v>
      </c>
      <c r="B21" s="45">
        <v>186998</v>
      </c>
      <c r="C21" s="39">
        <v>19000</v>
      </c>
      <c r="D21" s="36">
        <f>(B21-C21)/C21</f>
        <v>8.8420000000000005</v>
      </c>
    </row>
  </sheetData>
  <mergeCells count="2">
    <mergeCell ref="A3:C3"/>
    <mergeCell ref="A5:A6"/>
  </mergeCells>
  <conditionalFormatting sqref="D19:D21 D7:D13">
    <cfRule type="iconSet" priority="1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8"/>
  <sheetViews>
    <sheetView workbookViewId="0">
      <selection activeCell="D3" sqref="D3"/>
    </sheetView>
  </sheetViews>
  <sheetFormatPr defaultRowHeight="15"/>
  <cols>
    <col min="1" max="1" width="10.28515625" bestFit="1" customWidth="1"/>
    <col min="2" max="2" width="18" bestFit="1" customWidth="1"/>
    <col min="3" max="3" width="10.140625" bestFit="1" customWidth="1"/>
    <col min="4" max="4" width="12.42578125" bestFit="1" customWidth="1"/>
  </cols>
  <sheetData>
    <row r="2" spans="2:4">
      <c r="B2" t="s">
        <v>137</v>
      </c>
      <c r="C2" s="30" t="s">
        <v>138</v>
      </c>
      <c r="D2" t="s">
        <v>600</v>
      </c>
    </row>
    <row r="3" spans="2:4">
      <c r="B3" t="s">
        <v>585</v>
      </c>
      <c r="C3" t="b">
        <f>AND(LEN(B3)=10,SUMPRODUCT(--(--(ISNUMBER(MID(B3,{1,2,3,4,5,6,7,8,9,10},1)+0))={0,0,0,0,0,1,1,1,1,0}))+SUMPRODUCT(--(CODE(MID(UPPER(B3),{1,2,3,4,5,10},1))&gt;64))=16)</f>
        <v>1</v>
      </c>
      <c r="D3" t="str">
        <f>MID(B3,4,1)</f>
        <v>p</v>
      </c>
    </row>
    <row r="4" spans="2:4">
      <c r="B4" t="s">
        <v>586</v>
      </c>
      <c r="C4" t="b">
        <f>AND(LEN(B4)=10,SUMPRODUCT(--(--(ISNUMBER(MID(B4,{1,2,3,4,5,6,7,8,9,10},1)+0))={0,0,0,0,0,1,1,1,1,0}))+SUMPRODUCT(--(CODE(MID(UPPER(B4),{1,2,3,4,5,10},1))&gt;64))=16)</f>
        <v>0</v>
      </c>
      <c r="D4" t="str">
        <f t="shared" ref="D4:D18" si="0">MID(B4,4,1)</f>
        <v>p</v>
      </c>
    </row>
    <row r="5" spans="2:4">
      <c r="B5" t="s">
        <v>587</v>
      </c>
      <c r="C5" t="b">
        <f>AND(LEN(B5)=10,SUMPRODUCT(--(--(ISNUMBER(MID(B5,{1,2,3,4,5,6,7,8,9,10},1)+0))={0,0,0,0,0,1,1,1,1,0}))+SUMPRODUCT(--(CODE(MID(UPPER(B5),{1,2,3,4,5,10},1))&gt;64))=16)</f>
        <v>0</v>
      </c>
      <c r="D5" t="str">
        <f t="shared" si="0"/>
        <v>p</v>
      </c>
    </row>
    <row r="6" spans="2:4">
      <c r="B6" t="s">
        <v>588</v>
      </c>
      <c r="C6" t="b">
        <f>AND(LEN(B6)=10,SUMPRODUCT(--(--(ISNUMBER(MID(B6,{1,2,3,4,5,6,7,8,9,10},1)+0))={0,0,0,0,0,1,1,1,1,0}))+SUMPRODUCT(--(CODE(MID(UPPER(B6),{1,2,3,4,5,10},1))&gt;64))=16)</f>
        <v>0</v>
      </c>
      <c r="D6" t="str">
        <f t="shared" si="0"/>
        <v>p</v>
      </c>
    </row>
    <row r="7" spans="2:4">
      <c r="B7" t="s">
        <v>165</v>
      </c>
      <c r="C7" t="b">
        <f>AND(LEN(B7)=10,SUMPRODUCT(--(--(ISNUMBER(MID(B7,{1,2,3,4,5,6,7,8,9,10},1)+0))={0,0,0,0,0,1,1,1,1,0}))+SUMPRODUCT(--(CODE(MID(UPPER(B7),{1,2,3,4,5,10},1))&gt;64))=16)</f>
        <v>0</v>
      </c>
      <c r="D7" t="str">
        <f t="shared" si="0"/>
        <v>4</v>
      </c>
    </row>
    <row r="8" spans="2:4">
      <c r="B8" t="s">
        <v>589</v>
      </c>
      <c r="C8" t="b">
        <f>AND(LEN(B8)=10,SUMPRODUCT(--(--(ISNUMBER(MID(B8,{1,2,3,4,5,6,7,8,9,10},1)+0))={0,0,0,0,0,1,1,1,1,0}))+SUMPRODUCT(--(CODE(MID(UPPER(B8),{1,2,3,4,5,10},1))&gt;64))=16)</f>
        <v>0</v>
      </c>
      <c r="D8" t="str">
        <f t="shared" si="0"/>
        <v>p</v>
      </c>
    </row>
    <row r="9" spans="2:4">
      <c r="B9" t="s">
        <v>590</v>
      </c>
      <c r="C9" t="b">
        <f>AND(LEN(B9)=10,SUMPRODUCT(--(--(ISNUMBER(MID(B9,{1,2,3,4,5,6,7,8,9,10},1)+0))={0,0,0,0,0,1,1,1,1,0}))+SUMPRODUCT(--(CODE(MID(UPPER(B9),{1,2,3,4,5,10},1))&gt;64))=16)</f>
        <v>0</v>
      </c>
      <c r="D9" t="str">
        <f t="shared" si="0"/>
        <v>p</v>
      </c>
    </row>
    <row r="10" spans="2:4">
      <c r="B10" t="s">
        <v>591</v>
      </c>
      <c r="C10" t="b">
        <f>AND(LEN(B10)=10,SUMPRODUCT(--(--(ISNUMBER(MID(B10,{1,2,3,4,5,6,7,8,9,10},1)+0))={0,0,0,0,0,1,1,1,1,0}))+SUMPRODUCT(--(CODE(MID(UPPER(B10),{1,2,3,4,5,10},1))&gt;64))=16)</f>
        <v>0</v>
      </c>
      <c r="D10" t="str">
        <f t="shared" si="0"/>
        <v>p</v>
      </c>
    </row>
    <row r="11" spans="2:4">
      <c r="B11" t="s">
        <v>592</v>
      </c>
      <c r="C11" t="b">
        <f>AND(LEN(B11)=10,SUMPRODUCT(--(--(ISNUMBER(MID(B11,{1,2,3,4,5,6,7,8,9,10},1)+0))={0,0,0,0,0,1,1,1,1,0}))+SUMPRODUCT(--(CODE(MID(UPPER(B11),{1,2,3,4,5,10},1))&gt;64))=16)</f>
        <v>0</v>
      </c>
      <c r="D11" t="str">
        <f t="shared" si="0"/>
        <v>p</v>
      </c>
    </row>
    <row r="12" spans="2:4">
      <c r="B12" t="s">
        <v>593</v>
      </c>
      <c r="C12" t="b">
        <f>AND(LEN(B12)=10,SUMPRODUCT(--(--(ISNUMBER(MID(B12,{1,2,3,4,5,6,7,8,9,10},1)+0))={0,0,0,0,0,1,1,1,1,0}))+SUMPRODUCT(--(CODE(MID(UPPER(B12),{1,2,3,4,5,10},1))&gt;64))=16)</f>
        <v>0</v>
      </c>
      <c r="D12" t="str">
        <f t="shared" si="0"/>
        <v>p</v>
      </c>
    </row>
    <row r="13" spans="2:4">
      <c r="B13" t="s">
        <v>594</v>
      </c>
      <c r="C13" t="b">
        <f>AND(LEN(B13)=10,SUMPRODUCT(--(--(ISNUMBER(MID(B13,{1,2,3,4,5,6,7,8,9,10},1)+0))={0,0,0,0,0,1,1,1,1,0}))+SUMPRODUCT(--(CODE(MID(UPPER(B13),{1,2,3,4,5,10},1))&gt;64))=16)</f>
        <v>0</v>
      </c>
      <c r="D13" t="str">
        <f t="shared" si="0"/>
        <v>p</v>
      </c>
    </row>
    <row r="14" spans="2:4">
      <c r="B14" t="s">
        <v>595</v>
      </c>
      <c r="C14" t="b">
        <f>AND(LEN(B14)=10,SUMPRODUCT(--(--(ISNUMBER(MID(B14,{1,2,3,4,5,6,7,8,9,10},1)+0))={0,0,0,0,0,1,1,1,1,0}))+SUMPRODUCT(--(CODE(MID(UPPER(B14),{1,2,3,4,5,10},1))&gt;64))=16)</f>
        <v>1</v>
      </c>
      <c r="D14" t="str">
        <f t="shared" si="0"/>
        <v>h</v>
      </c>
    </row>
    <row r="15" spans="2:4">
      <c r="B15" t="s">
        <v>596</v>
      </c>
      <c r="C15" t="b">
        <f>AND(LEN(B15)=10,SUMPRODUCT(--(--(ISNUMBER(MID(B15,{1,2,3,4,5,6,7,8,9,10},1)+0))={0,0,0,0,0,1,1,1,1,0}))+SUMPRODUCT(--(CODE(MID(UPPER(B15),{1,2,3,4,5,10},1))&gt;64))=16)</f>
        <v>1</v>
      </c>
      <c r="D15" t="str">
        <f t="shared" si="0"/>
        <v>c</v>
      </c>
    </row>
    <row r="16" spans="2:4">
      <c r="B16" t="s">
        <v>597</v>
      </c>
      <c r="C16" t="b">
        <f>AND(LEN(B16)=10,SUMPRODUCT(--(--(ISNUMBER(MID(B16,{1,2,3,4,5,6,7,8,9,10},1)+0))={0,0,0,0,0,1,1,1,1,0}))+SUMPRODUCT(--(CODE(MID(UPPER(B16),{1,2,3,4,5,10},1))&gt;64))=16)</f>
        <v>1</v>
      </c>
      <c r="D16" t="str">
        <f t="shared" si="0"/>
        <v>a</v>
      </c>
    </row>
    <row r="17" spans="2:4">
      <c r="B17" t="s">
        <v>598</v>
      </c>
      <c r="C17" t="b">
        <f>AND(LEN(B17)=10,SUMPRODUCT(--(--(ISNUMBER(MID(B17,{1,2,3,4,5,6,7,8,9,10},1)+0))={0,0,0,0,0,1,1,1,1,0}))+SUMPRODUCT(--(CODE(MID(UPPER(B17),{1,2,3,4,5,10},1))&gt;64))=16)</f>
        <v>0</v>
      </c>
      <c r="D17" t="str">
        <f t="shared" si="0"/>
        <v>f</v>
      </c>
    </row>
    <row r="18" spans="2:4">
      <c r="B18" t="s">
        <v>599</v>
      </c>
      <c r="C18" t="e">
        <f>AND(LEN(B18)=10,SUMPRODUCT(--(--(ISNUMBER(MID(B18,{1,2,3,4,5,6,7,8,9,10},1)+0))={0,0,0,0,0,1,1,1,1,0}))+SUMPRODUCT(--(CODE(MID(UPPER(B18),{1,2,3,4,5,10},1))&gt;64))=16)</f>
        <v>#VALUE!</v>
      </c>
      <c r="D18" t="str">
        <f t="shared" si="0"/>
        <v>g</v>
      </c>
    </row>
  </sheetData>
  <conditionalFormatting sqref="C3:C18">
    <cfRule type="containsText" dxfId="0" priority="1" operator="containsText" text="TRUE">
      <formula>NOT(ISERROR(SEARCH("TRUE",C3)))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Coverage</vt:lpstr>
      <vt:lpstr>Business Codes</vt:lpstr>
      <vt:lpstr>Audit Observations</vt:lpstr>
      <vt:lpstr>Vouching - Working papers</vt:lpstr>
      <vt:lpstr>Depn.</vt:lpstr>
      <vt:lpstr>Pyt Relatives</vt:lpstr>
      <vt:lpstr>43B</vt:lpstr>
      <vt:lpstr>Ratios</vt:lpstr>
      <vt:lpstr>PAN Verification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Dungar Chand U Jain</dc:creator>
  <cp:lastModifiedBy>Dungar Chand U Jain</cp:lastModifiedBy>
  <cp:lastPrinted>2019-09-06T20:08:03Z</cp:lastPrinted>
  <dcterms:created xsi:type="dcterms:W3CDTF">2019-09-06T20:05:10Z</dcterms:created>
  <dcterms:modified xsi:type="dcterms:W3CDTF">2019-09-07T07:50:04Z</dcterms:modified>
</cp:coreProperties>
</file>